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WOT Matrix" sheetId="2" state="visible" r:id="rId2"/>
    <sheet xmlns:r="http://schemas.openxmlformats.org/officeDocument/2006/relationships" name="TOWS Actions" sheetId="3" state="visible" r:id="rId3"/>
    <sheet xmlns:r="http://schemas.openxmlformats.org/officeDocument/2006/relationships" name="Summary" sheetId="4" state="visible" r:id="rId4"/>
    <sheet xmlns:r="http://schemas.openxmlformats.org/officeDocument/2006/relationships" name="Example (Netflix)" sheetId="5" state="visible" r:id="rId5"/>
    <sheet xmlns:r="http://schemas.openxmlformats.org/officeDocument/2006/relationships" name="Example TOWS" sheetId="6" state="visible" r:id="rId6"/>
    <sheet xmlns:r="http://schemas.openxmlformats.org/officeDocument/2006/relationships" name="Example Summar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9">
    <font>
      <name val="Calibri"/>
      <family val="2"/>
      <color theme="1"/>
      <sz val="11"/>
      <scheme val="minor"/>
    </font>
    <font>
      <name val="Arial"/>
      <b val="1"/>
      <color rgb="001B3A5C"/>
      <sz val="18"/>
    </font>
    <font>
      <name val="Arial"/>
      <color rgb="002E8B8B"/>
      <sz val="10"/>
    </font>
    <font>
      <name val="Arial"/>
      <b val="1"/>
      <color rgb="001B3A5C"/>
      <sz val="12"/>
    </font>
    <font>
      <name val="Arial"/>
      <sz val="11"/>
    </font>
    <font>
      <name val="Arial"/>
      <b val="1"/>
      <color rgb="001B3A5C"/>
      <sz val="14"/>
    </font>
    <font>
      <name val="Arial"/>
      <b val="1"/>
      <color rgb="00FFFFFF"/>
      <sz val="11"/>
    </font>
    <font>
      <name val="Arial"/>
      <color rgb="006B7280"/>
      <sz val="10"/>
    </font>
    <font>
      <name val="Arial"/>
      <b val="1"/>
      <sz val="11"/>
    </font>
    <font>
      <name val="Arial"/>
      <b val="1"/>
      <color rgb="00FFFFFF"/>
      <sz val="16"/>
    </font>
    <font>
      <name val="Arial"/>
      <color rgb="009CA3AF"/>
      <sz val="10"/>
    </font>
    <font>
      <name val="Arial"/>
      <b val="1"/>
      <color rgb="001B3A5C"/>
      <sz val="9"/>
    </font>
    <font>
      <name val="Arial"/>
      <b val="1"/>
      <color rgb="001B3A5C"/>
      <sz val="11"/>
    </font>
    <font>
      <name val="Arial"/>
      <b val="1"/>
      <color rgb="00991B1B"/>
      <sz val="10"/>
    </font>
    <font>
      <name val="Arial"/>
      <b val="1"/>
      <color rgb="002E8B8B"/>
      <sz val="12"/>
    </font>
    <font>
      <name val="Arial"/>
      <color rgb="002E8B8B"/>
      <sz val="9"/>
    </font>
    <font>
      <name val="Arial"/>
      <color rgb="006B7280"/>
      <sz val="9"/>
    </font>
    <font>
      <name val="Arial"/>
      <b val="1"/>
      <color rgb="00991B1B"/>
      <sz val="9"/>
    </font>
    <font>
      <name val="Arial"/>
      <color rgb="009CA3AF"/>
      <sz val="9"/>
    </font>
  </fonts>
  <fills count="14">
    <fill>
      <patternFill/>
    </fill>
    <fill>
      <patternFill patternType="gray125"/>
    </fill>
    <fill>
      <patternFill patternType="solid">
        <fgColor rgb="002E8B8B"/>
      </patternFill>
    </fill>
    <fill>
      <patternFill patternType="solid">
        <fgColor rgb="001B3A5C"/>
      </patternFill>
    </fill>
    <fill>
      <patternFill patternType="solid">
        <fgColor rgb="00F3F4F6"/>
      </patternFill>
    </fill>
    <fill>
      <patternFill patternType="solid">
        <fgColor rgb="00112840"/>
      </patternFill>
    </fill>
    <fill>
      <patternFill patternType="solid">
        <fgColor rgb="00B91C1C"/>
      </patternFill>
    </fill>
    <fill>
      <patternFill patternType="solid">
        <fgColor rgb="00E6F4F4"/>
      </patternFill>
    </fill>
    <fill>
      <patternFill patternType="solid">
        <fgColor rgb="00FEE2E2"/>
      </patternFill>
    </fill>
    <fill>
      <patternFill patternType="solid">
        <fgColor rgb="001D4ED8"/>
      </patternFill>
    </fill>
    <fill>
      <patternFill patternType="solid">
        <fgColor rgb="00B45309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FECACA"/>
      </patternFill>
    </fill>
  </fills>
  <borders count="11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0" fillId="2" borderId="0" pivotButton="0" quotePrefix="0" xfId="0"/>
    <xf numFmtId="0" fontId="7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top" wrapText="1"/>
    </xf>
    <xf numFmtId="0" fontId="4" fillId="0" borderId="1" applyAlignment="1" pivotButton="0" quotePrefix="0" xfId="0">
      <alignment horizontal="center" vertical="top" wrapText="1"/>
    </xf>
    <xf numFmtId="0" fontId="4" fillId="4" borderId="1" applyAlignment="1" pivotButton="0" quotePrefix="0" xfId="0">
      <alignment vertical="top" wrapText="1"/>
    </xf>
    <xf numFmtId="0" fontId="4" fillId="4" borderId="1" applyAlignment="1" pivotButton="0" quotePrefix="0" xfId="0">
      <alignment horizontal="center" vertical="top" wrapText="1"/>
    </xf>
    <xf numFmtId="0" fontId="8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9" fillId="5" borderId="0" pivotButton="0" quotePrefix="0" xfId="0"/>
    <xf numFmtId="0" fontId="0" fillId="5" borderId="0" pivotButton="0" quotePrefix="0" xfId="0"/>
    <xf numFmtId="0" fontId="10" fillId="5" borderId="0" pivotButton="0" quotePrefix="0" xfId="0"/>
    <xf numFmtId="0" fontId="6" fillId="3" borderId="0" pivotButton="0" quotePrefix="0" xfId="0"/>
    <xf numFmtId="0" fontId="0" fillId="3" borderId="0" pivotButton="0" quotePrefix="0" xfId="0"/>
    <xf numFmtId="0" fontId="11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12" fillId="0" borderId="1" pivotButton="0" quotePrefix="0" xfId="0"/>
    <xf numFmtId="0" fontId="8" fillId="0" borderId="1" applyAlignment="1" pivotButton="0" quotePrefix="0" xfId="0">
      <alignment horizontal="center" vertical="center"/>
    </xf>
    <xf numFmtId="164" fontId="8" fillId="0" borderId="1" applyAlignment="1" pivotButton="0" quotePrefix="0" xfId="0">
      <alignment horizontal="center" vertical="center"/>
    </xf>
    <xf numFmtId="0" fontId="6" fillId="6" borderId="0" pivotButton="0" quotePrefix="0" xfId="0"/>
    <xf numFmtId="0" fontId="0" fillId="6" borderId="0" pivotButton="0" quotePrefix="0" xfId="0"/>
    <xf numFmtId="0" fontId="11" fillId="7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center" vertical="center"/>
    </xf>
    <xf numFmtId="0" fontId="6" fillId="9" borderId="0" pivotButton="0" quotePrefix="0" xfId="0"/>
    <xf numFmtId="0" fontId="0" fillId="9" borderId="0" pivotButton="0" quotePrefix="0" xfId="0"/>
    <xf numFmtId="0" fontId="6" fillId="10" borderId="0" pivotButton="0" quotePrefix="0" xfId="0"/>
    <xf numFmtId="0" fontId="0" fillId="10" borderId="0" pivotButton="0" quotePrefix="0" xfId="0"/>
    <xf numFmtId="0" fontId="11" fillId="11" borderId="1" applyAlignment="1" pivotButton="0" quotePrefix="0" xfId="0">
      <alignment horizontal="center" vertical="center"/>
    </xf>
    <xf numFmtId="0" fontId="11" fillId="12" borderId="1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3" fillId="1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6" fillId="5" borderId="0" pivotButton="0" quotePrefix="0" xfId="0"/>
    <xf numFmtId="0" fontId="14" fillId="0" borderId="1" applyAlignment="1" pivotButton="0" quotePrefix="0" xfId="0">
      <alignment horizontal="center" vertical="center"/>
    </xf>
    <xf numFmtId="0" fontId="3" fillId="0" borderId="1" pivotButton="0" quotePrefix="0" xfId="0"/>
    <xf numFmtId="0" fontId="15" fillId="0" borderId="0" applyAlignment="1" pivotButton="0" quotePrefix="0" xfId="0">
      <alignment horizontal="center" vertical="center"/>
    </xf>
    <xf numFmtId="0" fontId="16" fillId="12" borderId="1" applyAlignment="1" pivotButton="0" quotePrefix="0" xfId="0">
      <alignment horizontal="center" vertical="center" wrapText="1"/>
    </xf>
    <xf numFmtId="0" fontId="17" fillId="13" borderId="1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center" vertical="center" wrapText="1"/>
    </xf>
    <xf numFmtId="0" fontId="16" fillId="7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0" fillId="0" borderId="2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</cellXfs>
  <cellStyles count="1">
    <cellStyle name="Normal" xfId="0" builtinId="0" hidden="0"/>
  </cellStyles>
  <dxfs count="2">
    <dxf>
      <fill>
        <patternFill patternType="solid">
          <fgColor rgb="00FECACA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3A5C"/>
    <outlinePr summaryBelow="1" summaryRight="1"/>
    <pageSetUpPr/>
  </sheetPr>
  <dimension ref="A1:A3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SWOT Analysis Template</t>
        </is>
      </c>
    </row>
    <row r="2">
      <c r="A2" s="2" t="inlineStr">
        <is>
          <t>Dossier Intel — dossierintel.com/templates/swot-analysis-template/</t>
        </is>
      </c>
    </row>
    <row r="4">
      <c r="A4" s="3" t="inlineStr">
        <is>
          <t>HOW TO USE THIS TEMPLATE</t>
        </is>
      </c>
    </row>
    <row r="6">
      <c r="A6" s="4" t="inlineStr">
        <is>
          <t>1. Start with the Example tab (Tab 5) to see what a completed SWOT looks like</t>
        </is>
      </c>
    </row>
    <row r="7">
      <c r="A7" s="4" t="inlineStr">
        <is>
          <t>2. Go to the SWOT Matrix tab (Tab 2) and fill in 3-5 items per quadrant</t>
        </is>
      </c>
    </row>
    <row r="8">
      <c r="A8" s="4" t="inlineStr">
        <is>
          <t>3. For each item, cite your evidence source, score Impact (1-5) and Likelihood (1-5)</t>
        </is>
      </c>
    </row>
    <row r="9">
      <c r="A9" s="4" t="inlineStr">
        <is>
          <t>4. Items with Impact 5 auto-highlight red; Impact 4 highlights amber</t>
        </is>
      </c>
    </row>
    <row r="10">
      <c r="A10" s="4" t="inlineStr">
        <is>
          <t>5. Review the auto-populated top items by score in each quadrant</t>
        </is>
      </c>
    </row>
    <row r="11">
      <c r="A11" s="4" t="inlineStr">
        <is>
          <t>6. Move to the TOWS Actions tab (Tab 3) to convert findings into strategic actions</t>
        </is>
      </c>
    </row>
    <row r="12">
      <c r="A12" s="4" t="inlineStr">
        <is>
          <t>7. Check the Summary tab (Tab 4) for a one-page executive view</t>
        </is>
      </c>
    </row>
    <row r="14">
      <c r="A14" s="3" t="inlineStr">
        <is>
          <t>RULES</t>
        </is>
      </c>
    </row>
    <row r="16">
      <c r="A16" s="4" t="inlineStr">
        <is>
          <t>3-5 items per quadrant, not 15. Prioritize ruthlessly.</t>
        </is>
      </c>
    </row>
    <row r="17">
      <c r="A17" s="4" t="inlineStr">
        <is>
          <t>Every item needs an evidence source. Opinions without data are noise.</t>
        </is>
      </c>
    </row>
    <row r="18">
      <c r="A18" s="4" t="inlineStr">
        <is>
          <t>Strengths and Weaknesses are INTERNAL (things you control).</t>
        </is>
      </c>
    </row>
    <row r="19">
      <c r="A19" s="4" t="inlineStr">
        <is>
          <t>Opportunities and Threats are EXTERNAL (things happening in the market).</t>
        </is>
      </c>
    </row>
    <row r="20">
      <c r="A20" s="4" t="inlineStr">
        <is>
          <t>Impact = how much this affects the decision (1-5). Likelihood = how probable (1-5).</t>
        </is>
      </c>
    </row>
    <row r="22">
      <c r="A22" s="3" t="inlineStr">
        <is>
          <t>COMMON MISTAKES TO AVOID</t>
        </is>
      </c>
    </row>
    <row r="24">
      <c r="A24" s="4" t="inlineStr">
        <is>
          <t>Listing vague items like "good team" or "strong brand" — be specific and measurable.</t>
        </is>
      </c>
    </row>
    <row r="25">
      <c r="A25" s="4" t="inlineStr">
        <is>
          <t>Confusing opportunities with goals. Opportunities exist in the market. Goals are what you want to do.</t>
        </is>
      </c>
    </row>
    <row r="26">
      <c r="A26" s="4" t="inlineStr">
        <is>
          <t>Making the list too long. If everything matters, nothing matters.</t>
        </is>
      </c>
    </row>
    <row r="27">
      <c r="A27" s="4" t="inlineStr">
        <is>
          <t>Stopping at the SWOT without building the TOWS action plan.</t>
        </is>
      </c>
    </row>
    <row r="29">
      <c r="A29" s="2" t="inlineStr">
        <is>
          <t>Full methodology and examples: dossierintel.com/templates/swot-analysis-template/</t>
        </is>
      </c>
    </row>
    <row r="30">
      <c r="A30" s="2" t="inlineStr">
        <is>
          <t>Need the research done for you? dossierintel.com/services/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8B8B"/>
    <outlinePr summaryBelow="1" summaryRight="1"/>
    <pageSetUpPr/>
  </sheetPr>
  <dimension ref="A1:E4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5" customWidth="1" min="1" max="1"/>
    <col width="35" customWidth="1" min="2" max="2"/>
    <col width="12" customWidth="1" min="3" max="3"/>
    <col width="14" customWidth="1" min="4" max="4"/>
    <col width="30" customWidth="1" min="5" max="5"/>
  </cols>
  <sheetData>
    <row r="1">
      <c r="A1" s="5" t="inlineStr">
        <is>
          <t>SWOT Analysis</t>
        </is>
      </c>
    </row>
    <row r="3">
      <c r="A3" s="6" t="inlineStr">
        <is>
          <t>STRENGTHS (Internal — what you do well)</t>
        </is>
      </c>
    </row>
    <row r="4">
      <c r="A4" s="8" t="inlineStr">
        <is>
          <t>What capabilities, assets, or advantages set you apart?</t>
        </is>
      </c>
    </row>
    <row r="5">
      <c r="A5" s="9" t="inlineStr">
        <is>
          <t>Item</t>
        </is>
      </c>
      <c r="B5" s="9" t="inlineStr">
        <is>
          <t>Evidence / Source</t>
        </is>
      </c>
      <c r="C5" s="9" t="inlineStr">
        <is>
          <t>Impact (1-5)</t>
        </is>
      </c>
      <c r="D5" s="9" t="inlineStr">
        <is>
          <t>Likelihood (1-5)</t>
        </is>
      </c>
      <c r="E5" s="9" t="inlineStr">
        <is>
          <t>Notes</t>
        </is>
      </c>
    </row>
    <row r="6">
      <c r="A6" s="10" t="n"/>
      <c r="B6" s="10" t="n"/>
      <c r="C6" s="11" t="n"/>
      <c r="D6" s="11" t="n"/>
      <c r="E6" s="10" t="n"/>
    </row>
    <row r="7">
      <c r="A7" s="12" t="n"/>
      <c r="B7" s="12" t="n"/>
      <c r="C7" s="13" t="n"/>
      <c r="D7" s="13" t="n"/>
      <c r="E7" s="12" t="n"/>
    </row>
    <row r="8">
      <c r="A8" s="10" t="n"/>
      <c r="B8" s="10" t="n"/>
      <c r="C8" s="11" t="n"/>
      <c r="D8" s="11" t="n"/>
      <c r="E8" s="10" t="n"/>
    </row>
    <row r="9">
      <c r="A9" s="12" t="n"/>
      <c r="B9" s="12" t="n"/>
      <c r="C9" s="13" t="n"/>
      <c r="D9" s="13" t="n"/>
      <c r="E9" s="12" t="n"/>
    </row>
    <row r="10">
      <c r="A10" s="10" t="n"/>
      <c r="B10" s="10" t="n"/>
      <c r="C10" s="11" t="n"/>
      <c r="D10" s="11" t="n"/>
      <c r="E10" s="10" t="n"/>
    </row>
    <row r="11">
      <c r="A11" s="14" t="inlineStr">
        <is>
          <t>Top items by impact (auto):</t>
        </is>
      </c>
      <c r="B11" s="2">
        <f>IFERROR(INDEX(A6:A10,MATCH(LARGE(C6:C10,1),C6:C10,0)),"")</f>
        <v/>
      </c>
      <c r="C11" s="15">
        <f>IFERROR(LARGE(C6:C10,1),"")</f>
        <v/>
      </c>
    </row>
    <row r="12">
      <c r="B12" s="2">
        <f>IFERROR(INDEX(A6:A10,MATCH(LARGE(C6:C10,2),C6:C10,0)),"")</f>
        <v/>
      </c>
      <c r="C12" s="15">
        <f>IFERROR(LARGE(C6:C10,2),"")</f>
        <v/>
      </c>
    </row>
    <row r="13">
      <c r="B13" s="2">
        <f>IFERROR(INDEX(A6:A10,MATCH(LARGE(C6:C10,3),C6:C10,0)),"")</f>
        <v/>
      </c>
      <c r="C13" s="15">
        <f>IFERROR(LARGE(C6:C10,3),"")</f>
        <v/>
      </c>
    </row>
    <row r="15">
      <c r="A15" s="6" t="inlineStr">
        <is>
          <t>WEAKNESSES (Internal — where you fall short)</t>
        </is>
      </c>
    </row>
    <row r="16">
      <c r="A16" s="8" t="inlineStr">
        <is>
          <t>What gaps, limitations, or disadvantages hold you back?</t>
        </is>
      </c>
    </row>
    <row r="17">
      <c r="A17" s="9" t="inlineStr">
        <is>
          <t>Item</t>
        </is>
      </c>
      <c r="B17" s="9" t="inlineStr">
        <is>
          <t>Evidence / Source</t>
        </is>
      </c>
      <c r="C17" s="9" t="inlineStr">
        <is>
          <t>Impact (1-5)</t>
        </is>
      </c>
      <c r="D17" s="9" t="inlineStr">
        <is>
          <t>Likelihood (1-5)</t>
        </is>
      </c>
      <c r="E17" s="9" t="inlineStr">
        <is>
          <t>Notes</t>
        </is>
      </c>
    </row>
    <row r="18">
      <c r="A18" s="10" t="n"/>
      <c r="B18" s="10" t="n"/>
      <c r="C18" s="11" t="n"/>
      <c r="D18" s="11" t="n"/>
      <c r="E18" s="10" t="n"/>
    </row>
    <row r="19">
      <c r="A19" s="12" t="n"/>
      <c r="B19" s="12" t="n"/>
      <c r="C19" s="13" t="n"/>
      <c r="D19" s="13" t="n"/>
      <c r="E19" s="12" t="n"/>
    </row>
    <row r="20">
      <c r="A20" s="10" t="n"/>
      <c r="B20" s="10" t="n"/>
      <c r="C20" s="11" t="n"/>
      <c r="D20" s="11" t="n"/>
      <c r="E20" s="10" t="n"/>
    </row>
    <row r="21">
      <c r="A21" s="12" t="n"/>
      <c r="B21" s="12" t="n"/>
      <c r="C21" s="13" t="n"/>
      <c r="D21" s="13" t="n"/>
      <c r="E21" s="12" t="n"/>
    </row>
    <row r="22">
      <c r="A22" s="10" t="n"/>
      <c r="B22" s="10" t="n"/>
      <c r="C22" s="11" t="n"/>
      <c r="D22" s="11" t="n"/>
      <c r="E22" s="10" t="n"/>
    </row>
    <row r="23">
      <c r="A23" s="14" t="inlineStr">
        <is>
          <t>Top items by impact (auto):</t>
        </is>
      </c>
      <c r="B23" s="2">
        <f>IFERROR(INDEX(A18:A22,MATCH(LARGE(C18:C22,1),C18:C22,0)),"")</f>
        <v/>
      </c>
      <c r="C23" s="15">
        <f>IFERROR(LARGE(C18:C22,1),"")</f>
        <v/>
      </c>
    </row>
    <row r="24">
      <c r="B24" s="2">
        <f>IFERROR(INDEX(A18:A22,MATCH(LARGE(C18:C22,2),C18:C22,0)),"")</f>
        <v/>
      </c>
      <c r="C24" s="15">
        <f>IFERROR(LARGE(C18:C22,2),"")</f>
        <v/>
      </c>
    </row>
    <row r="25">
      <c r="B25" s="2">
        <f>IFERROR(INDEX(A18:A22,MATCH(LARGE(C18:C22,3),C18:C22,0)),"")</f>
        <v/>
      </c>
      <c r="C25" s="15">
        <f>IFERROR(LARGE(C18:C22,3),"")</f>
        <v/>
      </c>
    </row>
    <row r="27">
      <c r="A27" s="6" t="inlineStr">
        <is>
          <t>OPPORTUNITIES (External — market trends in your favor)</t>
        </is>
      </c>
    </row>
    <row r="28">
      <c r="A28" s="8" t="inlineStr">
        <is>
          <t>What external trends, shifts, or gaps could you capitalize on?</t>
        </is>
      </c>
    </row>
    <row r="29">
      <c r="A29" s="9" t="inlineStr">
        <is>
          <t>Item</t>
        </is>
      </c>
      <c r="B29" s="9" t="inlineStr">
        <is>
          <t>Evidence / Source</t>
        </is>
      </c>
      <c r="C29" s="9" t="inlineStr">
        <is>
          <t>Impact (1-5)</t>
        </is>
      </c>
      <c r="D29" s="9" t="inlineStr">
        <is>
          <t>Likelihood (1-5)</t>
        </is>
      </c>
      <c r="E29" s="9" t="inlineStr">
        <is>
          <t>Notes</t>
        </is>
      </c>
    </row>
    <row r="30">
      <c r="A30" s="10" t="n"/>
      <c r="B30" s="10" t="n"/>
      <c r="C30" s="11" t="n"/>
      <c r="D30" s="11" t="n"/>
      <c r="E30" s="10" t="n"/>
    </row>
    <row r="31">
      <c r="A31" s="12" t="n"/>
      <c r="B31" s="12" t="n"/>
      <c r="C31" s="13" t="n"/>
      <c r="D31" s="13" t="n"/>
      <c r="E31" s="12" t="n"/>
    </row>
    <row r="32">
      <c r="A32" s="10" t="n"/>
      <c r="B32" s="10" t="n"/>
      <c r="C32" s="11" t="n"/>
      <c r="D32" s="11" t="n"/>
      <c r="E32" s="10" t="n"/>
    </row>
    <row r="33">
      <c r="A33" s="12" t="n"/>
      <c r="B33" s="12" t="n"/>
      <c r="C33" s="13" t="n"/>
      <c r="D33" s="13" t="n"/>
      <c r="E33" s="12" t="n"/>
    </row>
    <row r="34">
      <c r="A34" s="10" t="n"/>
      <c r="B34" s="10" t="n"/>
      <c r="C34" s="11" t="n"/>
      <c r="D34" s="11" t="n"/>
      <c r="E34" s="10" t="n"/>
    </row>
    <row r="35">
      <c r="A35" s="14" t="inlineStr">
        <is>
          <t>Top items by impact (auto):</t>
        </is>
      </c>
      <c r="B35" s="2">
        <f>IFERROR(INDEX(A30:A34,MATCH(LARGE(C30:C34,1),C30:C34,0)),"")</f>
        <v/>
      </c>
      <c r="C35" s="15">
        <f>IFERROR(LARGE(C30:C34,1),"")</f>
        <v/>
      </c>
    </row>
    <row r="36">
      <c r="B36" s="2">
        <f>IFERROR(INDEX(A30:A34,MATCH(LARGE(C30:C34,2),C30:C34,0)),"")</f>
        <v/>
      </c>
      <c r="C36" s="15">
        <f>IFERROR(LARGE(C30:C34,2),"")</f>
        <v/>
      </c>
    </row>
    <row r="37">
      <c r="B37" s="2">
        <f>IFERROR(INDEX(A30:A34,MATCH(LARGE(C30:C34,3),C30:C34,0)),"")</f>
        <v/>
      </c>
      <c r="C37" s="15">
        <f>IFERROR(LARGE(C30:C34,3),"")</f>
        <v/>
      </c>
    </row>
    <row r="39">
      <c r="A39" s="6" t="inlineStr">
        <is>
          <t>THREATS (External — market forces working against you)</t>
        </is>
      </c>
    </row>
    <row r="40">
      <c r="A40" s="8" t="inlineStr">
        <is>
          <t>What external risks, competitors, or changes could hurt you?</t>
        </is>
      </c>
    </row>
    <row r="41">
      <c r="A41" s="9" t="inlineStr">
        <is>
          <t>Item</t>
        </is>
      </c>
      <c r="B41" s="9" t="inlineStr">
        <is>
          <t>Evidence / Source</t>
        </is>
      </c>
      <c r="C41" s="9" t="inlineStr">
        <is>
          <t>Impact (1-5)</t>
        </is>
      </c>
      <c r="D41" s="9" t="inlineStr">
        <is>
          <t>Likelihood (1-5)</t>
        </is>
      </c>
      <c r="E41" s="9" t="inlineStr">
        <is>
          <t>Notes</t>
        </is>
      </c>
    </row>
    <row r="42">
      <c r="A42" s="10" t="n"/>
      <c r="B42" s="10" t="n"/>
      <c r="C42" s="11" t="n"/>
      <c r="D42" s="11" t="n"/>
      <c r="E42" s="10" t="n"/>
    </row>
    <row r="43">
      <c r="A43" s="12" t="n"/>
      <c r="B43" s="12" t="n"/>
      <c r="C43" s="13" t="n"/>
      <c r="D43" s="13" t="n"/>
      <c r="E43" s="12" t="n"/>
    </row>
    <row r="44">
      <c r="A44" s="10" t="n"/>
      <c r="B44" s="10" t="n"/>
      <c r="C44" s="11" t="n"/>
      <c r="D44" s="11" t="n"/>
      <c r="E44" s="10" t="n"/>
    </row>
    <row r="45">
      <c r="A45" s="12" t="n"/>
      <c r="B45" s="12" t="n"/>
      <c r="C45" s="13" t="n"/>
      <c r="D45" s="13" t="n"/>
      <c r="E45" s="12" t="n"/>
    </row>
    <row r="46">
      <c r="A46" s="10" t="n"/>
      <c r="B46" s="10" t="n"/>
      <c r="C46" s="11" t="n"/>
      <c r="D46" s="11" t="n"/>
      <c r="E46" s="10" t="n"/>
    </row>
    <row r="47">
      <c r="A47" s="14" t="inlineStr">
        <is>
          <t>Top items by impact (auto):</t>
        </is>
      </c>
      <c r="B47" s="2">
        <f>IFERROR(INDEX(A42:A46,MATCH(LARGE(C42:C46,1),C42:C46,0)),"")</f>
        <v/>
      </c>
      <c r="C47" s="15">
        <f>IFERROR(LARGE(C42:C46,1),"")</f>
        <v/>
      </c>
    </row>
    <row r="48">
      <c r="B48" s="2">
        <f>IFERROR(INDEX(A42:A46,MATCH(LARGE(C42:C46,2),C42:C46,0)),"")</f>
        <v/>
      </c>
      <c r="C48" s="15">
        <f>IFERROR(LARGE(C42:C46,2),"")</f>
        <v/>
      </c>
    </row>
    <row r="49">
      <c r="B49" s="2">
        <f>IFERROR(INDEX(A42:A46,MATCH(LARGE(C42:C46,3),C42:C46,0)),"")</f>
        <v/>
      </c>
      <c r="C49" s="15">
        <f>IFERROR(LARGE(C42:C46,3),"")</f>
        <v/>
      </c>
    </row>
  </sheetData>
  <mergeCells count="9">
    <mergeCell ref="A39:E39"/>
    <mergeCell ref="A4:E4"/>
    <mergeCell ref="A16:E16"/>
    <mergeCell ref="A15:E15"/>
    <mergeCell ref="A28:E28"/>
    <mergeCell ref="A1:E1"/>
    <mergeCell ref="A40:E40"/>
    <mergeCell ref="A27:E27"/>
    <mergeCell ref="A3:E3"/>
  </mergeCells>
  <conditionalFormatting sqref="A6:E10">
    <cfRule type="cellIs" priority="1" operator="equal" dxfId="0">
      <formula>5</formula>
    </cfRule>
  </conditionalFormatting>
  <conditionalFormatting sqref="C6:C10">
    <cfRule type="cellIs" priority="2" operator="equal" dxfId="0">
      <formula>5</formula>
    </cfRule>
    <cfRule type="cellIs" priority="3" operator="equal" dxfId="1">
      <formula>4</formula>
    </cfRule>
  </conditionalFormatting>
  <conditionalFormatting sqref="A18:E22">
    <cfRule type="cellIs" priority="4" operator="equal" dxfId="0">
      <formula>5</formula>
    </cfRule>
  </conditionalFormatting>
  <conditionalFormatting sqref="C18:C22">
    <cfRule type="cellIs" priority="5" operator="equal" dxfId="0">
      <formula>5</formula>
    </cfRule>
    <cfRule type="cellIs" priority="6" operator="equal" dxfId="1">
      <formula>4</formula>
    </cfRule>
  </conditionalFormatting>
  <conditionalFormatting sqref="A30:E34">
    <cfRule type="cellIs" priority="7" operator="equal" dxfId="0">
      <formula>5</formula>
    </cfRule>
  </conditionalFormatting>
  <conditionalFormatting sqref="C30:C34">
    <cfRule type="cellIs" priority="8" operator="equal" dxfId="0">
      <formula>5</formula>
    </cfRule>
    <cfRule type="cellIs" priority="9" operator="equal" dxfId="1">
      <formula>4</formula>
    </cfRule>
  </conditionalFormatting>
  <conditionalFormatting sqref="A42:E46">
    <cfRule type="cellIs" priority="10" operator="equal" dxfId="0">
      <formula>5</formula>
    </cfRule>
  </conditionalFormatting>
  <conditionalFormatting sqref="C42:C46">
    <cfRule type="cellIs" priority="11" operator="equal" dxfId="0">
      <formula>5</formula>
    </cfRule>
    <cfRule type="cellIs" priority="12" operator="equal" dxfId="1">
      <formula>4</formula>
    </cfRule>
  </conditionalFormatting>
  <dataValidations count="1">
    <dataValidation sqref="C6:C10 C18:C22 C30:C34 C42:C46 D6:D10 D18:D22 D30:D34 D42:D46" showDropDown="0" showInputMessage="0" showErrorMessage="0" allowBlank="0" error="Enter 1-5" type="whole" operator="between">
      <formula1>1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8B8B"/>
    <outlinePr summaryBelow="1" summaryRight="1"/>
    <pageSetUpPr/>
  </sheetPr>
  <dimension ref="A1:I3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32" customWidth="1" min="4" max="4"/>
    <col width="14" customWidth="1" min="5" max="5"/>
    <col width="14" customWidth="1" min="6" max="6"/>
    <col width="12" customWidth="1" min="7" max="7"/>
    <col width="12" customWidth="1" min="8" max="8"/>
    <col width="22" customWidth="1" min="9" max="9"/>
  </cols>
  <sheetData>
    <row r="1">
      <c r="A1" s="5" t="inlineStr">
        <is>
          <t>TOWS Action Matrix</t>
        </is>
      </c>
    </row>
    <row r="2">
      <c r="A2" s="8" t="inlineStr">
        <is>
          <t>Cross-reference your SWOT findings to generate strategic actions. Each row connects a specific internal factor with a specific external factor.</t>
        </is>
      </c>
    </row>
    <row r="4">
      <c r="A4" s="6" t="inlineStr">
        <is>
          <t>SO Strategies — Use Strengths to Capture Opportunities</t>
        </is>
      </c>
    </row>
    <row r="5">
      <c r="A5" s="8" t="inlineStr">
        <is>
          <t>How can your strengths help you take advantage of opportunities?</t>
        </is>
      </c>
    </row>
    <row r="6">
      <c r="A6" s="9" t="inlineStr">
        <is>
          <t>Strategy Name</t>
        </is>
      </c>
      <c r="B6" s="9" t="inlineStr">
        <is>
          <t>Which S/W?</t>
        </is>
      </c>
      <c r="C6" s="9" t="inlineStr">
        <is>
          <t>Which O/T?</t>
        </is>
      </c>
      <c r="D6" s="9" t="inlineStr">
        <is>
          <t>Specific Action</t>
        </is>
      </c>
      <c r="E6" s="9" t="inlineStr">
        <is>
          <t>Owner</t>
        </is>
      </c>
      <c r="F6" s="9" t="inlineStr">
        <is>
          <t>Timeline</t>
        </is>
      </c>
      <c r="G6" s="9" t="inlineStr">
        <is>
          <t>Priority</t>
        </is>
      </c>
      <c r="H6" s="9" t="inlineStr">
        <is>
          <t>Status</t>
        </is>
      </c>
      <c r="I6" s="9" t="inlineStr">
        <is>
          <t>Expected Outcome</t>
        </is>
      </c>
    </row>
    <row r="7">
      <c r="A7" s="10" t="n"/>
      <c r="B7" s="10" t="n"/>
      <c r="C7" s="10" t="n"/>
      <c r="D7" s="10" t="n"/>
      <c r="E7" s="10" t="n"/>
      <c r="F7" s="10" t="n"/>
      <c r="G7" s="10" t="n"/>
      <c r="H7" s="10" t="n"/>
      <c r="I7" s="10" t="n"/>
    </row>
    <row r="8">
      <c r="A8" s="12" t="n"/>
      <c r="B8" s="12" t="n"/>
      <c r="C8" s="12" t="n"/>
      <c r="D8" s="12" t="n"/>
      <c r="E8" s="12" t="n"/>
      <c r="F8" s="12" t="n"/>
      <c r="G8" s="12" t="n"/>
      <c r="H8" s="12" t="n"/>
      <c r="I8" s="12" t="n"/>
    </row>
    <row r="9">
      <c r="A9" s="10" t="n"/>
      <c r="B9" s="10" t="n"/>
      <c r="C9" s="10" t="n"/>
      <c r="D9" s="10" t="n"/>
      <c r="E9" s="10" t="n"/>
      <c r="F9" s="10" t="n"/>
      <c r="G9" s="10" t="n"/>
      <c r="H9" s="10" t="n"/>
      <c r="I9" s="10" t="n"/>
    </row>
    <row r="11">
      <c r="A11" s="6" t="inlineStr">
        <is>
          <t>WO Strategies — Fix Weaknesses to Capture Opportunities</t>
        </is>
      </c>
    </row>
    <row r="12">
      <c r="A12" s="8" t="inlineStr">
        <is>
          <t>What weaknesses must you address to capture the best opportunities?</t>
        </is>
      </c>
    </row>
    <row r="13">
      <c r="A13" s="9" t="inlineStr">
        <is>
          <t>Strategy Name</t>
        </is>
      </c>
      <c r="B13" s="9" t="inlineStr">
        <is>
          <t>Which S/W?</t>
        </is>
      </c>
      <c r="C13" s="9" t="inlineStr">
        <is>
          <t>Which O/T?</t>
        </is>
      </c>
      <c r="D13" s="9" t="inlineStr">
        <is>
          <t>Specific Action</t>
        </is>
      </c>
      <c r="E13" s="9" t="inlineStr">
        <is>
          <t>Owner</t>
        </is>
      </c>
      <c r="F13" s="9" t="inlineStr">
        <is>
          <t>Timeline</t>
        </is>
      </c>
      <c r="G13" s="9" t="inlineStr">
        <is>
          <t>Priority</t>
        </is>
      </c>
      <c r="H13" s="9" t="inlineStr">
        <is>
          <t>Status</t>
        </is>
      </c>
      <c r="I13" s="9" t="inlineStr">
        <is>
          <t>Expected Outcome</t>
        </is>
      </c>
    </row>
    <row r="14">
      <c r="A14" s="10" t="n"/>
      <c r="B14" s="10" t="n"/>
      <c r="C14" s="10" t="n"/>
      <c r="D14" s="10" t="n"/>
      <c r="E14" s="10" t="n"/>
      <c r="F14" s="10" t="n"/>
      <c r="G14" s="10" t="n"/>
      <c r="H14" s="10" t="n"/>
      <c r="I14" s="10" t="n"/>
    </row>
    <row r="15">
      <c r="A15" s="12" t="n"/>
      <c r="B15" s="12" t="n"/>
      <c r="C15" s="12" t="n"/>
      <c r="D15" s="12" t="n"/>
      <c r="E15" s="12" t="n"/>
      <c r="F15" s="12" t="n"/>
      <c r="G15" s="12" t="n"/>
      <c r="H15" s="12" t="n"/>
      <c r="I15" s="12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</row>
    <row r="18">
      <c r="A18" s="6" t="inlineStr">
        <is>
          <t>ST Strategies — Use Strengths to Defend Against Threats</t>
        </is>
      </c>
    </row>
    <row r="19">
      <c r="A19" s="8" t="inlineStr">
        <is>
          <t>How can your strengths protect you from external threats?</t>
        </is>
      </c>
    </row>
    <row r="20">
      <c r="A20" s="9" t="inlineStr">
        <is>
          <t>Strategy Name</t>
        </is>
      </c>
      <c r="B20" s="9" t="inlineStr">
        <is>
          <t>Which S/W?</t>
        </is>
      </c>
      <c r="C20" s="9" t="inlineStr">
        <is>
          <t>Which O/T?</t>
        </is>
      </c>
      <c r="D20" s="9" t="inlineStr">
        <is>
          <t>Specific Action</t>
        </is>
      </c>
      <c r="E20" s="9" t="inlineStr">
        <is>
          <t>Owner</t>
        </is>
      </c>
      <c r="F20" s="9" t="inlineStr">
        <is>
          <t>Timeline</t>
        </is>
      </c>
      <c r="G20" s="9" t="inlineStr">
        <is>
          <t>Priority</t>
        </is>
      </c>
      <c r="H20" s="9" t="inlineStr">
        <is>
          <t>Status</t>
        </is>
      </c>
      <c r="I20" s="9" t="inlineStr">
        <is>
          <t>Expected Outcome</t>
        </is>
      </c>
    </row>
    <row r="21">
      <c r="A21" s="10" t="n"/>
      <c r="B21" s="10" t="n"/>
      <c r="C21" s="10" t="n"/>
      <c r="D21" s="10" t="n"/>
      <c r="E21" s="10" t="n"/>
      <c r="F21" s="10" t="n"/>
      <c r="G21" s="10" t="n"/>
      <c r="H21" s="10" t="n"/>
      <c r="I21" s="10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2" t="n"/>
      <c r="I22" s="12" t="n"/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0" t="n"/>
    </row>
    <row r="25">
      <c r="A25" s="6" t="inlineStr">
        <is>
          <t>WT Strategies — Minimize Weaknesses to Avoid Threats</t>
        </is>
      </c>
    </row>
    <row r="26">
      <c r="A26" s="8" t="inlineStr">
        <is>
          <t>What defensive actions reduce the risk of weaknesses meeting threats?</t>
        </is>
      </c>
    </row>
    <row r="27">
      <c r="A27" s="9" t="inlineStr">
        <is>
          <t>Strategy Name</t>
        </is>
      </c>
      <c r="B27" s="9" t="inlineStr">
        <is>
          <t>Which S/W?</t>
        </is>
      </c>
      <c r="C27" s="9" t="inlineStr">
        <is>
          <t>Which O/T?</t>
        </is>
      </c>
      <c r="D27" s="9" t="inlineStr">
        <is>
          <t>Specific Action</t>
        </is>
      </c>
      <c r="E27" s="9" t="inlineStr">
        <is>
          <t>Owner</t>
        </is>
      </c>
      <c r="F27" s="9" t="inlineStr">
        <is>
          <t>Timeline</t>
        </is>
      </c>
      <c r="G27" s="9" t="inlineStr">
        <is>
          <t>Priority</t>
        </is>
      </c>
      <c r="H27" s="9" t="inlineStr">
        <is>
          <t>Status</t>
        </is>
      </c>
      <c r="I27" s="9" t="inlineStr">
        <is>
          <t>Expected Outcome</t>
        </is>
      </c>
    </row>
    <row r="28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</row>
    <row r="29">
      <c r="A29" s="12" t="n"/>
      <c r="B29" s="12" t="n"/>
      <c r="C29" s="12" t="n"/>
      <c r="D29" s="12" t="n"/>
      <c r="E29" s="12" t="n"/>
      <c r="F29" s="12" t="n"/>
      <c r="G29" s="12" t="n"/>
      <c r="H29" s="12" t="n"/>
      <c r="I29" s="12" t="n"/>
    </row>
    <row r="30">
      <c r="A30" s="10" t="n"/>
      <c r="B30" s="10" t="n"/>
      <c r="C30" s="10" t="n"/>
      <c r="D30" s="10" t="n"/>
      <c r="E30" s="10" t="n"/>
      <c r="F30" s="10" t="n"/>
      <c r="G30" s="10" t="n"/>
      <c r="H30" s="10" t="n"/>
      <c r="I30" s="10" t="n"/>
    </row>
  </sheetData>
  <mergeCells count="10">
    <mergeCell ref="A25:I25"/>
    <mergeCell ref="A2:I2"/>
    <mergeCell ref="A19:I19"/>
    <mergeCell ref="A11:I11"/>
    <mergeCell ref="A5:I5"/>
    <mergeCell ref="A1:I1"/>
    <mergeCell ref="A18:I18"/>
    <mergeCell ref="A12:I12"/>
    <mergeCell ref="A4:I4"/>
    <mergeCell ref="A26:I26"/>
  </mergeCells>
  <dataValidations count="2">
    <dataValidation sqref="G7:G9 G14:G16 G21:G23 G28:G30" showDropDown="0" showInputMessage="0" showErrorMessage="0" allowBlank="0" type="list">
      <formula1>"High,Medium,Low"</formula1>
    </dataValidation>
    <dataValidation sqref="H7:H9 H14:H16 H21:H23 H28:H30" showDropDown="0" showInputMessage="0" showErrorMessage="0" allowBlank="0" type="list">
      <formula1>"Not Started,In Progress,Complete"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B3A5C"/>
    <outlinePr summaryBelow="1" summaryRight="1"/>
    <pageSetUpPr/>
  </sheetPr>
  <dimension ref="A1:H4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40" customWidth="1" min="2" max="2"/>
    <col width="10" customWidth="1" min="3" max="3"/>
    <col width="12" customWidth="1" min="4" max="4"/>
    <col width="3" customWidth="1" min="5" max="5"/>
    <col width="40" customWidth="1" min="6" max="6"/>
    <col width="10" customWidth="1" min="7" max="7"/>
    <col width="12" customWidth="1" min="8" max="8"/>
  </cols>
  <sheetData>
    <row r="1" ht="36" customHeight="1">
      <c r="A1" s="16" t="inlineStr">
        <is>
          <t>STRATEGIC SUMMARY DASHBOARD</t>
        </is>
      </c>
    </row>
    <row r="2" ht="20" customHeight="1">
      <c r="A2" s="18" t="inlineStr">
        <is>
          <t>Auto-populated from SWOT Matrix and TOWS Actions tabs. Print or screenshot this page for executive review.</t>
        </is>
      </c>
    </row>
    <row r="4">
      <c r="A4" s="19" t="inlineStr">
        <is>
          <t>QUADRANT SCORES</t>
        </is>
      </c>
    </row>
    <row r="5">
      <c r="A5" s="21" t="inlineStr"/>
      <c r="B5" s="21" t="inlineStr">
        <is>
          <t>Quadrant</t>
        </is>
      </c>
      <c r="C5" s="21" t="inlineStr">
        <is>
          <t>Items</t>
        </is>
      </c>
      <c r="D5" s="21" t="inlineStr">
        <is>
          <t>Avg Impact</t>
        </is>
      </c>
      <c r="E5" s="21" t="inlineStr"/>
      <c r="F5" s="21" t="inlineStr">
        <is>
          <t>Quadrant</t>
        </is>
      </c>
      <c r="G5" s="21" t="inlineStr">
        <is>
          <t>Items</t>
        </is>
      </c>
      <c r="H5" s="21" t="inlineStr">
        <is>
          <t>Avg Impact</t>
        </is>
      </c>
    </row>
    <row r="6">
      <c r="A6" s="22" t="inlineStr">
        <is>
          <t>▲</t>
        </is>
      </c>
      <c r="B6" s="23" t="inlineStr">
        <is>
          <t>Strengths</t>
        </is>
      </c>
      <c r="C6" s="24">
        <f>COUNTA('SWOT Matrix'!A6:A10)</f>
        <v/>
      </c>
      <c r="D6" s="25">
        <f>IFERROR(AVERAGE('SWOT Matrix'!C6:C10),"-")</f>
        <v/>
      </c>
      <c r="E6" s="22" t="inlineStr">
        <is>
          <t>▼</t>
        </is>
      </c>
      <c r="F6" s="23" t="inlineStr">
        <is>
          <t>Weaknesses</t>
        </is>
      </c>
      <c r="G6" s="24">
        <f>COUNTA('SWOT Matrix'!A18:A22)</f>
        <v/>
      </c>
      <c r="H6" s="25">
        <f>IFERROR(AVERAGE('SWOT Matrix'!C18:C22),"-")</f>
        <v/>
      </c>
    </row>
    <row r="7">
      <c r="A7" s="22" t="inlineStr">
        <is>
          <t>★</t>
        </is>
      </c>
      <c r="B7" s="23" t="inlineStr">
        <is>
          <t>Opportunities</t>
        </is>
      </c>
      <c r="C7" s="24">
        <f>COUNTA('SWOT Matrix'!A30:A34)</f>
        <v/>
      </c>
      <c r="D7" s="25">
        <f>IFERROR(AVERAGE('SWOT Matrix'!C30:C34),"-")</f>
        <v/>
      </c>
      <c r="E7" s="22" t="inlineStr">
        <is>
          <t>⚠</t>
        </is>
      </c>
      <c r="F7" s="23" t="inlineStr">
        <is>
          <t>Threats</t>
        </is>
      </c>
      <c r="G7" s="24">
        <f>COUNTA('SWOT Matrix'!A42:A46)</f>
        <v/>
      </c>
      <c r="H7" s="25">
        <f>IFERROR(AVERAGE('SWOT Matrix'!C42:C46),"-")</f>
        <v/>
      </c>
    </row>
    <row r="8" ht="8" customHeight="1"/>
    <row r="9">
      <c r="A9" s="6" t="inlineStr">
        <is>
          <t>TOP STRENGTHS</t>
        </is>
      </c>
      <c r="F9" s="26" t="inlineStr">
        <is>
          <t>TOP WEAKNESSES</t>
        </is>
      </c>
    </row>
    <row r="10">
      <c r="A10" s="28" t="inlineStr">
        <is>
          <t>#</t>
        </is>
      </c>
      <c r="B10" s="28" t="inlineStr">
        <is>
          <t>Item</t>
        </is>
      </c>
      <c r="C10" s="28" t="inlineStr">
        <is>
          <t>Impact</t>
        </is>
      </c>
      <c r="D10" s="28" t="inlineStr">
        <is>
          <t>Likelihood</t>
        </is>
      </c>
      <c r="F10" s="29" t="inlineStr">
        <is>
          <t>#</t>
        </is>
      </c>
      <c r="G10" s="29" t="inlineStr">
        <is>
          <t>Item</t>
        </is>
      </c>
      <c r="H10" s="29" t="inlineStr">
        <is>
          <t>Impact</t>
        </is>
      </c>
    </row>
    <row r="11">
      <c r="A11" s="24" t="n">
        <v>1</v>
      </c>
      <c r="B11" s="10">
        <f>IFERROR(INDEX('SWOT Matrix'!A6:A10,MATCH(LARGE('SWOT Matrix'!C6:C10,1),'SWOT Matrix'!C6:C10,0)),"")</f>
        <v/>
      </c>
      <c r="C11" s="24">
        <f>IFERROR(LARGE('SWOT Matrix'!C6:C10,1),"")</f>
        <v/>
      </c>
      <c r="D11" s="24">
        <f>IFERROR(INDEX('SWOT Matrix'!D6:D10,MATCH(LARGE('SWOT Matrix'!C6:C10,1),'SWOT Matrix'!C6:C10,0)),"")</f>
        <v/>
      </c>
      <c r="F11" s="24" t="n">
        <v>1</v>
      </c>
      <c r="G11" s="10">
        <f>IFERROR(INDEX('SWOT Matrix'!A18:A22,MATCH(LARGE('SWOT Matrix'!C18:C22,1),'SWOT Matrix'!C18:C22,0)),"")</f>
        <v/>
      </c>
      <c r="H11" s="24">
        <f>IFERROR(LARGE('SWOT Matrix'!C18:C22,1),"")</f>
        <v/>
      </c>
    </row>
    <row r="12">
      <c r="A12" s="24" t="n">
        <v>2</v>
      </c>
      <c r="B12" s="10">
        <f>IFERROR(INDEX('SWOT Matrix'!A6:A10,MATCH(LARGE('SWOT Matrix'!C6:C10,2),'SWOT Matrix'!C6:C10,0)),"")</f>
        <v/>
      </c>
      <c r="C12" s="24">
        <f>IFERROR(LARGE('SWOT Matrix'!C6:C10,2),"")</f>
        <v/>
      </c>
      <c r="D12" s="24">
        <f>IFERROR(INDEX('SWOT Matrix'!D6:D10,MATCH(LARGE('SWOT Matrix'!C6:C10,2),'SWOT Matrix'!C6:C10,0)),"")</f>
        <v/>
      </c>
      <c r="F12" s="24" t="n">
        <v>2</v>
      </c>
      <c r="G12" s="10">
        <f>IFERROR(INDEX('SWOT Matrix'!A18:A22,MATCH(LARGE('SWOT Matrix'!C18:C22,2),'SWOT Matrix'!C18:C22,0)),"")</f>
        <v/>
      </c>
      <c r="H12" s="24">
        <f>IFERROR(LARGE('SWOT Matrix'!C18:C22,2),"")</f>
        <v/>
      </c>
    </row>
    <row r="13">
      <c r="A13" s="24" t="n">
        <v>3</v>
      </c>
      <c r="B13" s="10">
        <f>IFERROR(INDEX('SWOT Matrix'!A6:A10,MATCH(LARGE('SWOT Matrix'!C6:C10,3),'SWOT Matrix'!C6:C10,0)),"")</f>
        <v/>
      </c>
      <c r="C13" s="24">
        <f>IFERROR(LARGE('SWOT Matrix'!C6:C10,3),"")</f>
        <v/>
      </c>
      <c r="D13" s="24">
        <f>IFERROR(INDEX('SWOT Matrix'!D6:D10,MATCH(LARGE('SWOT Matrix'!C6:C10,3),'SWOT Matrix'!C6:C10,0)),"")</f>
        <v/>
      </c>
      <c r="F13" s="24" t="n">
        <v>3</v>
      </c>
      <c r="G13" s="10">
        <f>IFERROR(INDEX('SWOT Matrix'!A18:A22,MATCH(LARGE('SWOT Matrix'!C18:C22,3),'SWOT Matrix'!C18:C22,0)),"")</f>
        <v/>
      </c>
      <c r="H13" s="24">
        <f>IFERROR(LARGE('SWOT Matrix'!C18:C22,3),"")</f>
        <v/>
      </c>
    </row>
    <row r="14" ht="8" customHeight="1"/>
    <row r="15">
      <c r="A15" s="30" t="inlineStr">
        <is>
          <t>TOP OPPORTUNITIES</t>
        </is>
      </c>
      <c r="F15" s="32" t="inlineStr">
        <is>
          <t>TOP THREATS</t>
        </is>
      </c>
    </row>
    <row r="16">
      <c r="A16" s="34" t="inlineStr">
        <is>
          <t>#</t>
        </is>
      </c>
      <c r="B16" s="34" t="inlineStr">
        <is>
          <t>Item</t>
        </is>
      </c>
      <c r="C16" s="34" t="inlineStr">
        <is>
          <t>Impact</t>
        </is>
      </c>
      <c r="D16" s="34" t="inlineStr">
        <is>
          <t>Likelihood</t>
        </is>
      </c>
      <c r="F16" s="35" t="inlineStr">
        <is>
          <t>#</t>
        </is>
      </c>
      <c r="G16" s="35" t="inlineStr">
        <is>
          <t>Item</t>
        </is>
      </c>
      <c r="H16" s="35" t="inlineStr">
        <is>
          <t>Impact</t>
        </is>
      </c>
    </row>
    <row r="17">
      <c r="A17" s="24" t="n">
        <v>1</v>
      </c>
      <c r="B17" s="10">
        <f>IFERROR(INDEX('SWOT Matrix'!A30:A34,MATCH(LARGE('SWOT Matrix'!C30:C34,1),'SWOT Matrix'!C30:C34,0)),"")</f>
        <v/>
      </c>
      <c r="C17" s="24">
        <f>IFERROR(LARGE('SWOT Matrix'!C30:C34,1),"")</f>
        <v/>
      </c>
      <c r="D17" s="24">
        <f>IFERROR(INDEX('SWOT Matrix'!D30:D34,MATCH(LARGE('SWOT Matrix'!C30:C34,1),'SWOT Matrix'!C30:C34,0)),"")</f>
        <v/>
      </c>
      <c r="F17" s="24" t="n">
        <v>1</v>
      </c>
      <c r="G17" s="10">
        <f>IFERROR(INDEX('SWOT Matrix'!A42:A46,MATCH(LARGE('SWOT Matrix'!C42:C46,1),'SWOT Matrix'!C42:C46,0)),"")</f>
        <v/>
      </c>
      <c r="H17" s="24">
        <f>IFERROR(LARGE('SWOT Matrix'!C42:C46,1),"")</f>
        <v/>
      </c>
    </row>
    <row r="18">
      <c r="A18" s="24" t="n">
        <v>2</v>
      </c>
      <c r="B18" s="10">
        <f>IFERROR(INDEX('SWOT Matrix'!A30:A34,MATCH(LARGE('SWOT Matrix'!C30:C34,2),'SWOT Matrix'!C30:C34,0)),"")</f>
        <v/>
      </c>
      <c r="C18" s="24">
        <f>IFERROR(LARGE('SWOT Matrix'!C30:C34,2),"")</f>
        <v/>
      </c>
      <c r="D18" s="24">
        <f>IFERROR(INDEX('SWOT Matrix'!D30:D34,MATCH(LARGE('SWOT Matrix'!C30:C34,2),'SWOT Matrix'!C30:C34,0)),"")</f>
        <v/>
      </c>
      <c r="F18" s="24" t="n">
        <v>2</v>
      </c>
      <c r="G18" s="10">
        <f>IFERROR(INDEX('SWOT Matrix'!A42:A46,MATCH(LARGE('SWOT Matrix'!C42:C46,2),'SWOT Matrix'!C42:C46,0)),"")</f>
        <v/>
      </c>
      <c r="H18" s="24">
        <f>IFERROR(LARGE('SWOT Matrix'!C42:C46,2),"")</f>
        <v/>
      </c>
    </row>
    <row r="19">
      <c r="A19" s="24" t="n">
        <v>3</v>
      </c>
      <c r="B19" s="10">
        <f>IFERROR(INDEX('SWOT Matrix'!A30:A34,MATCH(LARGE('SWOT Matrix'!C30:C34,3),'SWOT Matrix'!C30:C34,0)),"")</f>
        <v/>
      </c>
      <c r="C19" s="24">
        <f>IFERROR(LARGE('SWOT Matrix'!C30:C34,3),"")</f>
        <v/>
      </c>
      <c r="D19" s="24">
        <f>IFERROR(INDEX('SWOT Matrix'!D30:D34,MATCH(LARGE('SWOT Matrix'!C30:C34,3),'SWOT Matrix'!C30:C34,0)),"")</f>
        <v/>
      </c>
      <c r="F19" s="24" t="n">
        <v>3</v>
      </c>
      <c r="G19" s="10">
        <f>IFERROR(INDEX('SWOT Matrix'!A42:A46,MATCH(LARGE('SWOT Matrix'!C42:C46,3),'SWOT Matrix'!C42:C46,0)),"")</f>
        <v/>
      </c>
      <c r="H19" s="24">
        <f>IFERROR(LARGE('SWOT Matrix'!C42:C46,3),"")</f>
        <v/>
      </c>
    </row>
    <row r="20" ht="8" customHeight="1"/>
    <row r="21">
      <c r="A21" s="19" t="inlineStr">
        <is>
          <t>RISK MATRIX — Impact vs Likelihood (fill in from your SWOT items)</t>
        </is>
      </c>
    </row>
    <row r="22">
      <c r="B22" s="36" t="inlineStr">
        <is>
          <t>Low Likelihood (1-2)</t>
        </is>
      </c>
      <c r="F22" s="36" t="inlineStr">
        <is>
          <t>High Likelihood (3-5)</t>
        </is>
      </c>
    </row>
    <row r="23" ht="28" customHeight="1">
      <c r="A23" s="37" t="inlineStr">
        <is>
          <t>High
Impact
(4-5)</t>
        </is>
      </c>
      <c r="B23" s="38" t="inlineStr">
        <is>
          <t>MONITOR
High impact but unlikely. Keep on the radar.</t>
        </is>
      </c>
      <c r="C23" s="53" t="n"/>
      <c r="D23" s="54" t="n"/>
      <c r="F23" s="40" t="inlineStr">
        <is>
          <t>ACT NOW
High impact and likely. Top priority.</t>
        </is>
      </c>
      <c r="G23" s="53" t="n"/>
      <c r="H23" s="54" t="n"/>
    </row>
    <row r="24" ht="28" customHeight="1">
      <c r="B24" s="55" t="n"/>
      <c r="C24" s="56" t="n"/>
      <c r="D24" s="57" t="n"/>
      <c r="F24" s="55" t="n"/>
      <c r="G24" s="56" t="n"/>
      <c r="H24" s="57" t="n"/>
    </row>
    <row r="25" ht="28" customHeight="1">
      <c r="A25" s="37" t="inlineStr">
        <is>
          <t>Low
Impact
(1-3)</t>
        </is>
      </c>
      <c r="B25" s="41" t="inlineStr">
        <is>
          <t>IGNORE
Low impact and unlikely. Don't waste time.</t>
        </is>
      </c>
      <c r="C25" s="53" t="n"/>
      <c r="D25" s="54" t="n"/>
      <c r="F25" s="42" t="inlineStr">
        <is>
          <t>WATCH
Likely but low impact. Review quarterly.</t>
        </is>
      </c>
      <c r="G25" s="53" t="n"/>
      <c r="H25" s="54" t="n"/>
    </row>
    <row r="26" ht="28" customHeight="1">
      <c r="B26" s="55" t="n"/>
      <c r="C26" s="56" t="n"/>
      <c r="D26" s="57" t="n"/>
      <c r="F26" s="55" t="n"/>
      <c r="G26" s="56" t="n"/>
      <c r="H26" s="57" t="n"/>
    </row>
    <row r="27" ht="8" customHeight="1"/>
    <row r="28">
      <c r="A28" s="19" t="inlineStr">
        <is>
          <t>TOP TOWS STRATEGIES (auto-populated from TOWS Actions tab)</t>
        </is>
      </c>
    </row>
    <row r="29">
      <c r="A29" s="28" t="inlineStr">
        <is>
          <t>#</t>
        </is>
      </c>
      <c r="B29" s="28" t="inlineStr">
        <is>
          <t>Strategy</t>
        </is>
      </c>
      <c r="C29" s="28" t="inlineStr">
        <is>
          <t>Action</t>
        </is>
      </c>
      <c r="D29" s="28" t="inlineStr">
        <is>
          <t>Owner</t>
        </is>
      </c>
      <c r="E29" s="28" t="inlineStr"/>
      <c r="F29" s="28" t="inlineStr">
        <is>
          <t>Priority</t>
        </is>
      </c>
      <c r="G29" s="28" t="inlineStr">
        <is>
          <t>Status</t>
        </is>
      </c>
      <c r="H29" s="28" t="inlineStr">
        <is>
          <t>Outcome</t>
        </is>
      </c>
    </row>
    <row r="30">
      <c r="A30" s="24" t="n">
        <v>1</v>
      </c>
      <c r="B30" s="10">
        <f>IFERROR('TOWS Actions'!A7,"")</f>
        <v/>
      </c>
      <c r="C30" s="10">
        <f>IFERROR('TOWS Actions'!D7,"")</f>
        <v/>
      </c>
      <c r="D30" s="43">
        <f>IFERROR('TOWS Actions'!E7,"")</f>
        <v/>
      </c>
      <c r="E30" s="39" t="n"/>
      <c r="F30" s="22">
        <f>IFERROR('TOWS Actions'!G7,"")</f>
        <v/>
      </c>
      <c r="G30" s="22">
        <f>IFERROR('TOWS Actions'!H7,"")</f>
        <v/>
      </c>
      <c r="H30" s="10">
        <f>IFERROR('TOWS Actions'!I7,"")</f>
        <v/>
      </c>
    </row>
    <row r="31">
      <c r="A31" s="24" t="n">
        <v>2</v>
      </c>
      <c r="B31" s="10">
        <f>IFERROR('TOWS Actions'!A8,"")</f>
        <v/>
      </c>
      <c r="C31" s="10">
        <f>IFERROR('TOWS Actions'!D8,"")</f>
        <v/>
      </c>
      <c r="D31" s="43">
        <f>IFERROR('TOWS Actions'!E8,"")</f>
        <v/>
      </c>
      <c r="E31" s="39" t="n"/>
      <c r="F31" s="22">
        <f>IFERROR('TOWS Actions'!G8,"")</f>
        <v/>
      </c>
      <c r="G31" s="22">
        <f>IFERROR('TOWS Actions'!H8,"")</f>
        <v/>
      </c>
      <c r="H31" s="10">
        <f>IFERROR('TOWS Actions'!I8,"")</f>
        <v/>
      </c>
    </row>
    <row r="32">
      <c r="A32" s="24" t="n">
        <v>3</v>
      </c>
      <c r="B32" s="10">
        <f>IFERROR('TOWS Actions'!A9,"")</f>
        <v/>
      </c>
      <c r="C32" s="10">
        <f>IFERROR('TOWS Actions'!D9,"")</f>
        <v/>
      </c>
      <c r="D32" s="43">
        <f>IFERROR('TOWS Actions'!E9,"")</f>
        <v/>
      </c>
      <c r="E32" s="39" t="n"/>
      <c r="F32" s="22">
        <f>IFERROR('TOWS Actions'!G9,"")</f>
        <v/>
      </c>
      <c r="G32" s="22">
        <f>IFERROR('TOWS Actions'!H9,"")</f>
        <v/>
      </c>
      <c r="H32" s="10">
        <f>IFERROR('TOWS Actions'!I9,"")</f>
        <v/>
      </c>
    </row>
    <row r="33" ht="8" customHeight="1"/>
    <row r="34">
      <c r="A34" s="44" t="inlineStr">
        <is>
          <t>KEY STRATEGIC TAKEAWAYS</t>
        </is>
      </c>
    </row>
    <row r="35" ht="30" customHeight="1">
      <c r="A35" s="45" t="inlineStr">
        <is>
          <t>1.</t>
        </is>
      </c>
      <c r="B35" s="10" t="n"/>
      <c r="C35" s="58" t="n"/>
      <c r="D35" s="58" t="n"/>
      <c r="E35" s="58" t="n"/>
      <c r="F35" s="58" t="n"/>
      <c r="G35" s="58" t="n"/>
      <c r="H35" s="59" t="n"/>
    </row>
    <row r="36" ht="30" customHeight="1">
      <c r="A36" s="45" t="inlineStr">
        <is>
          <t>2.</t>
        </is>
      </c>
      <c r="B36" s="10" t="n"/>
      <c r="C36" s="58" t="n"/>
      <c r="D36" s="58" t="n"/>
      <c r="E36" s="58" t="n"/>
      <c r="F36" s="58" t="n"/>
      <c r="G36" s="58" t="n"/>
      <c r="H36" s="59" t="n"/>
    </row>
    <row r="37" ht="30" customHeight="1">
      <c r="A37" s="45" t="inlineStr">
        <is>
          <t>3.</t>
        </is>
      </c>
      <c r="B37" s="10" t="n"/>
      <c r="C37" s="58" t="n"/>
      <c r="D37" s="58" t="n"/>
      <c r="E37" s="58" t="n"/>
      <c r="F37" s="58" t="n"/>
      <c r="G37" s="58" t="n"/>
      <c r="H37" s="59" t="n"/>
    </row>
    <row r="38" ht="8" customHeight="1"/>
    <row r="39" ht="30" customHeight="1">
      <c r="A39" s="6" t="inlineStr">
        <is>
          <t>RECOMMENDED FOCUS AREA:</t>
        </is>
      </c>
      <c r="C39" s="46" t="n"/>
      <c r="D39" s="58" t="n"/>
      <c r="E39" s="58" t="n"/>
      <c r="F39" s="58" t="n"/>
      <c r="G39" s="58" t="n"/>
      <c r="H39" s="59" t="n"/>
    </row>
    <row r="41">
      <c r="A41" s="47" t="inlineStr">
        <is>
          <t>Dossier Intel — dossierintel.com/templates/swot-analysis-template/</t>
        </is>
      </c>
    </row>
  </sheetData>
  <mergeCells count="25">
    <mergeCell ref="A22"/>
    <mergeCell ref="A1:H1"/>
    <mergeCell ref="B25:D26"/>
    <mergeCell ref="B36:H36"/>
    <mergeCell ref="A9:D9"/>
    <mergeCell ref="F22:H22"/>
    <mergeCell ref="A25:A26"/>
    <mergeCell ref="B35:H35"/>
    <mergeCell ref="A15:D15"/>
    <mergeCell ref="C39:H39"/>
    <mergeCell ref="A41:H41"/>
    <mergeCell ref="F9:H9"/>
    <mergeCell ref="F25:H26"/>
    <mergeCell ref="A21:H21"/>
    <mergeCell ref="A2:H2"/>
    <mergeCell ref="B23:D24"/>
    <mergeCell ref="A23:A24"/>
    <mergeCell ref="A4:H4"/>
    <mergeCell ref="F23:H24"/>
    <mergeCell ref="B22:D22"/>
    <mergeCell ref="A28:H28"/>
    <mergeCell ref="F15:H15"/>
    <mergeCell ref="B37:H37"/>
    <mergeCell ref="A39:B39"/>
    <mergeCell ref="A34:H3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B3A5C"/>
    <outlinePr summaryBelow="1" summaryRight="1"/>
    <pageSetUpPr/>
  </sheetPr>
  <dimension ref="A1:E3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38" customWidth="1" min="2" max="2"/>
    <col width="12" customWidth="1" min="3" max="3"/>
    <col width="14" customWidth="1" min="4" max="4"/>
    <col width="40" customWidth="1" min="5" max="5"/>
  </cols>
  <sheetData>
    <row r="1">
      <c r="A1" s="5" t="inlineStr">
        <is>
          <t>SWOT Analysis — Netflix vs Disney+ (Worked Example)</t>
        </is>
      </c>
    </row>
    <row r="2">
      <c r="A2" s="8" t="inlineStr">
        <is>
          <t>This example shows what a completed SWOT looks like. Use it as a reference when filling in your own on Tab 2.</t>
        </is>
      </c>
    </row>
    <row r="4">
      <c r="A4" s="6" t="inlineStr">
        <is>
          <t>STRENGTHS (Internal)</t>
        </is>
      </c>
    </row>
    <row r="5">
      <c r="A5" s="9" t="inlineStr">
        <is>
          <t>Item</t>
        </is>
      </c>
      <c r="B5" s="9" t="inlineStr">
        <is>
          <t>Evidence / Source</t>
        </is>
      </c>
      <c r="C5" s="9" t="inlineStr">
        <is>
          <t>Impact (1-5)</t>
        </is>
      </c>
      <c r="D5" s="9" t="inlineStr">
        <is>
          <t>Likelihood (1-5)</t>
        </is>
      </c>
      <c r="E5" s="9" t="inlineStr">
        <is>
          <t>Notes</t>
        </is>
      </c>
    </row>
    <row r="6">
      <c r="A6" s="10" t="inlineStr">
        <is>
          <t>Largest global subscriber base (283M+ as of 2024)</t>
        </is>
      </c>
      <c r="B6" s="10" t="inlineStr">
        <is>
          <t>Netflix Q4 2024 earnings report</t>
        </is>
      </c>
      <c r="C6" s="11" t="n">
        <v>5</v>
      </c>
      <c r="D6" s="11" t="n">
        <v>5</v>
      </c>
      <c r="E6" s="10" t="inlineStr">
        <is>
          <t>Scale advantage in content amortization</t>
        </is>
      </c>
    </row>
    <row r="7">
      <c r="A7" s="12" t="inlineStr">
        <is>
          <t>$17B+ annual content spend with data-driven commissioning</t>
        </is>
      </c>
      <c r="B7" s="12" t="inlineStr">
        <is>
          <t>Netflix investor relations, annual report</t>
        </is>
      </c>
      <c r="C7" s="13" t="n">
        <v>5</v>
      </c>
      <c r="D7" s="13" t="n">
        <v>5</v>
      </c>
      <c r="E7" s="12" t="inlineStr">
        <is>
          <t>Algorithm-informed greenlighting reduces miss rate</t>
        </is>
      </c>
    </row>
    <row r="8">
      <c r="A8" s="10" t="inlineStr">
        <is>
          <t>Recommendation algorithm drives 80% of viewing</t>
        </is>
      </c>
      <c r="B8" s="10" t="inlineStr">
        <is>
          <t>Netflix technology blog, published research</t>
        </is>
      </c>
      <c r="C8" s="11" t="n">
        <v>4</v>
      </c>
      <c r="D8" s="11" t="n">
        <v>5</v>
      </c>
      <c r="E8" s="10" t="inlineStr">
        <is>
          <t>Reduces churn by surfacing relevant content</t>
        </is>
      </c>
    </row>
    <row r="9">
      <c r="A9" s="12" t="inlineStr">
        <is>
          <t>Global distribution in 190+ countries with localized content</t>
        </is>
      </c>
      <c r="B9" s="12" t="inlineStr">
        <is>
          <t>Netflix company filings</t>
        </is>
      </c>
      <c r="C9" s="13" t="n">
        <v>4</v>
      </c>
      <c r="D9" s="13" t="n">
        <v>5</v>
      </c>
      <c r="E9" s="12" t="inlineStr">
        <is>
          <t>Local-language originals create global hits</t>
        </is>
      </c>
    </row>
    <row r="10">
      <c r="A10" s="14" t="inlineStr">
        <is>
          <t>Top items by impact:</t>
        </is>
      </c>
      <c r="B10" s="2" t="inlineStr">
        <is>
          <t>Largest global subscriber base (283M+ as of 2024); $17B+ annual content spend with data-driven commissioning</t>
        </is>
      </c>
    </row>
    <row r="12">
      <c r="A12" s="6" t="inlineStr">
        <is>
          <t>WEAKNESSES (Internal)</t>
        </is>
      </c>
    </row>
    <row r="13">
      <c r="A13" s="9" t="inlineStr">
        <is>
          <t>Item</t>
        </is>
      </c>
      <c r="B13" s="9" t="inlineStr">
        <is>
          <t>Evidence / Source</t>
        </is>
      </c>
      <c r="C13" s="9" t="inlineStr">
        <is>
          <t>Impact (1-5)</t>
        </is>
      </c>
      <c r="D13" s="9" t="inlineStr">
        <is>
          <t>Likelihood (1-5)</t>
        </is>
      </c>
      <c r="E13" s="9" t="inlineStr">
        <is>
          <t>Notes</t>
        </is>
      </c>
    </row>
    <row r="14">
      <c r="A14" s="10" t="inlineStr">
        <is>
          <t>Rising content costs with flat growth in mature markets</t>
        </is>
      </c>
      <c r="B14" s="10" t="inlineStr">
        <is>
          <t>Netflix Q4 2024, North America growth flat</t>
        </is>
      </c>
      <c r="C14" s="11" t="n">
        <v>5</v>
      </c>
      <c r="D14" s="11" t="n">
        <v>4</v>
      </c>
      <c r="E14" s="10" t="inlineStr">
        <is>
          <t>US/Canada near saturation, growth from APAC and ad tier</t>
        </is>
      </c>
    </row>
    <row r="15">
      <c r="A15" s="12" t="inlineStr">
        <is>
          <t>Password-sharing crackdown created PR backlash</t>
        </is>
      </c>
      <c r="B15" s="12" t="inlineStr">
        <is>
          <t>Media coverage 2023-2024, social sentiment</t>
        </is>
      </c>
      <c r="C15" s="13" t="n">
        <v>3</v>
      </c>
      <c r="D15" s="13" t="n">
        <v>3</v>
      </c>
      <c r="E15" s="12" t="inlineStr">
        <is>
          <t>Revenue positive but brand perception mixed</t>
        </is>
      </c>
    </row>
    <row r="16">
      <c r="A16" s="10" t="inlineStr">
        <is>
          <t>Ad-supported tier generates lower ARPU than premium</t>
        </is>
      </c>
      <c r="B16" s="10" t="inlineStr">
        <is>
          <t>Netflix ad tier ARPU vs premium comparison</t>
        </is>
      </c>
      <c r="C16" s="11" t="n">
        <v>4</v>
      </c>
      <c r="D16" s="11" t="n">
        <v>5</v>
      </c>
      <c r="E16" s="10" t="inlineStr">
        <is>
          <t>Ad tier growing fast but revenue/user ~40% of premium</t>
        </is>
      </c>
    </row>
    <row r="17">
      <c r="A17" s="12" t="inlineStr">
        <is>
          <t>Limited live sports and news vs competitors</t>
        </is>
      </c>
      <c r="B17" s="12" t="inlineStr">
        <is>
          <t>Disney+ has ESPN, Peacock has NFL</t>
        </is>
      </c>
      <c r="C17" s="13" t="n">
        <v>3</v>
      </c>
      <c r="D17" s="13" t="n">
        <v>4</v>
      </c>
      <c r="E17" s="12" t="inlineStr">
        <is>
          <t>Christmas NFL games were a test, not yet core</t>
        </is>
      </c>
    </row>
    <row r="18">
      <c r="A18" s="14" t="inlineStr">
        <is>
          <t>Top items by impact:</t>
        </is>
      </c>
      <c r="B18" s="2" t="inlineStr">
        <is>
          <t>Rising content costs with flat growth in mature markets</t>
        </is>
      </c>
    </row>
    <row r="20">
      <c r="A20" s="6" t="inlineStr">
        <is>
          <t>OPPORTUNITIES (External)</t>
        </is>
      </c>
    </row>
    <row r="21">
      <c r="A21" s="9" t="inlineStr">
        <is>
          <t>Item</t>
        </is>
      </c>
      <c r="B21" s="9" t="inlineStr">
        <is>
          <t>Evidence / Source</t>
        </is>
      </c>
      <c r="C21" s="9" t="inlineStr">
        <is>
          <t>Impact (1-5)</t>
        </is>
      </c>
      <c r="D21" s="9" t="inlineStr">
        <is>
          <t>Likelihood (1-5)</t>
        </is>
      </c>
      <c r="E21" s="9" t="inlineStr">
        <is>
          <t>Notes</t>
        </is>
      </c>
    </row>
    <row r="22">
      <c r="A22" s="10" t="inlineStr">
        <is>
          <t>Global streaming market projected to reach $330B by 2030</t>
        </is>
      </c>
      <c r="B22" s="10" t="inlineStr">
        <is>
          <t>Grand View Research market forecast, 2024</t>
        </is>
      </c>
      <c r="C22" s="11" t="n">
        <v>5</v>
      </c>
      <c r="D22" s="11" t="n">
        <v>4</v>
      </c>
      <c r="E22" s="10" t="inlineStr">
        <is>
          <t>Category tailwind benefits the market leader most</t>
        </is>
      </c>
    </row>
    <row r="23">
      <c r="A23" s="12" t="inlineStr">
        <is>
          <t>Ad-supported streaming growing 3x faster than sub-only</t>
        </is>
      </c>
      <c r="B23" s="12" t="inlineStr">
        <is>
          <t>eMarketer connected TV ad spending forecast</t>
        </is>
      </c>
      <c r="C23" s="13" t="n">
        <v>5</v>
      </c>
      <c r="D23" s="13" t="n">
        <v>5</v>
      </c>
      <c r="E23" s="12" t="inlineStr">
        <is>
          <t>Netflix ad tier launched late but scaling fast</t>
        </is>
      </c>
    </row>
    <row r="24">
      <c r="A24" s="10" t="inlineStr">
        <is>
          <t>Live events drive real-time engagement and reduce churn</t>
        </is>
      </c>
      <c r="B24" s="10" t="inlineStr">
        <is>
          <t>Netflix Christmas NFL viewership data</t>
        </is>
      </c>
      <c r="C24" s="11" t="n">
        <v>4</v>
      </c>
      <c r="D24" s="11" t="n">
        <v>3</v>
      </c>
      <c r="E24" s="10" t="inlineStr">
        <is>
          <t>Live content reduces churn spikes around billing</t>
        </is>
      </c>
    </row>
    <row r="25">
      <c r="A25" s="12" t="inlineStr">
        <is>
          <t>Gaming and interactive content as retention play</t>
        </is>
      </c>
      <c r="B25" s="12" t="inlineStr">
        <is>
          <t>Netflix games download data, industry analysis</t>
        </is>
      </c>
      <c r="C25" s="13" t="n">
        <v>3</v>
      </c>
      <c r="D25" s="13" t="n">
        <v>3</v>
      </c>
      <c r="E25" s="12" t="inlineStr">
        <is>
          <t>Early stage but potential churn reducer</t>
        </is>
      </c>
    </row>
    <row r="26">
      <c r="A26" s="14" t="inlineStr">
        <is>
          <t>Top items by impact:</t>
        </is>
      </c>
      <c r="B26" s="2" t="inlineStr">
        <is>
          <t>Global streaming market projected to reach $330B by 2030; Ad-supported streaming growing 3x faster than sub-only</t>
        </is>
      </c>
    </row>
    <row r="28">
      <c r="A28" s="6" t="inlineStr">
        <is>
          <t>THREATS (External)</t>
        </is>
      </c>
    </row>
    <row r="29">
      <c r="A29" s="9" t="inlineStr">
        <is>
          <t>Item</t>
        </is>
      </c>
      <c r="B29" s="9" t="inlineStr">
        <is>
          <t>Evidence / Source</t>
        </is>
      </c>
      <c r="C29" s="9" t="inlineStr">
        <is>
          <t>Impact (1-5)</t>
        </is>
      </c>
      <c r="D29" s="9" t="inlineStr">
        <is>
          <t>Likelihood (1-5)</t>
        </is>
      </c>
      <c r="E29" s="9" t="inlineStr">
        <is>
          <t>Notes</t>
        </is>
      </c>
    </row>
    <row r="30">
      <c r="A30" s="10" t="inlineStr">
        <is>
          <t>Disney+, Apple TV+, Amazon bundling at aggressive prices</t>
        </is>
      </c>
      <c r="B30" s="10" t="inlineStr">
        <is>
          <t>Disney+ bundle, Apple One, Amazon Prime</t>
        </is>
      </c>
      <c r="C30" s="11" t="n">
        <v>5</v>
      </c>
      <c r="D30" s="11" t="n">
        <v>5</v>
      </c>
      <c r="E30" s="10" t="inlineStr">
        <is>
          <t>Bundle economics make price competition difficult</t>
        </is>
      </c>
    </row>
    <row r="31">
      <c r="A31" s="12" t="inlineStr">
        <is>
          <t>Content cost inflation across the industry</t>
        </is>
      </c>
      <c r="B31" s="12" t="inlineStr">
        <is>
          <t>Industry reports on production cost trends</t>
        </is>
      </c>
      <c r="C31" s="13" t="n">
        <v>4</v>
      </c>
      <c r="D31" s="13" t="n">
        <v>5</v>
      </c>
      <c r="E31" s="12" t="inlineStr">
        <is>
          <t>Bidding wars for talent and IP drive costs up</t>
        </is>
      </c>
    </row>
    <row r="32">
      <c r="A32" s="10" t="inlineStr">
        <is>
          <t>Potential EU regulatory pressure on content algorithms</t>
        </is>
      </c>
      <c r="B32" s="10" t="inlineStr">
        <is>
          <t>EU Digital Services Act, proposed AI regulation</t>
        </is>
      </c>
      <c r="C32" s="11" t="n">
        <v>3</v>
      </c>
      <c r="D32" s="11" t="n">
        <v>2</v>
      </c>
      <c r="E32" s="10" t="inlineStr">
        <is>
          <t>Algorithmic recommendation is Netflix core edge</t>
        </is>
      </c>
    </row>
    <row r="33">
      <c r="A33" s="12" t="inlineStr">
        <is>
          <t>Consumer sub fatigue (avg 4.7 services/household)</t>
        </is>
      </c>
      <c r="B33" s="12" t="inlineStr">
        <is>
          <t>Deloitte Digital Media Trends survey 2024</t>
        </is>
      </c>
      <c r="C33" s="13" t="n">
        <v>4</v>
      </c>
      <c r="D33" s="13" t="n">
        <v>4</v>
      </c>
      <c r="E33" s="12" t="inlineStr">
        <is>
          <t>Churn risk when households cut to 2-3 services</t>
        </is>
      </c>
    </row>
    <row r="34">
      <c r="A34" s="14" t="inlineStr">
        <is>
          <t>Top items by impact:</t>
        </is>
      </c>
      <c r="B34" s="2" t="inlineStr">
        <is>
          <t>Disney+, Apple TV+, Amazon bundling at aggressive prices</t>
        </is>
      </c>
    </row>
  </sheetData>
  <mergeCells count="10">
    <mergeCell ref="B26:E26"/>
    <mergeCell ref="A12:E12"/>
    <mergeCell ref="A4:E4"/>
    <mergeCell ref="B18:E18"/>
    <mergeCell ref="A20:E20"/>
    <mergeCell ref="A2:E2"/>
    <mergeCell ref="A28:E28"/>
    <mergeCell ref="A1:E1"/>
    <mergeCell ref="B34:E34"/>
    <mergeCell ref="B10:E10"/>
  </mergeCells>
  <conditionalFormatting sqref="C5:C30">
    <cfRule type="cellIs" priority="1" operator="equal" dxfId="0">
      <formula>5</formula>
    </cfRule>
    <cfRule type="cellIs" priority="2" operator="equal" dxfId="1">
      <formula>4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B3A5C"/>
    <outlinePr summaryBelow="1" summaryRight="1"/>
    <pageSetUpPr/>
  </sheetPr>
  <dimension ref="A1:I3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32" customWidth="1" min="4" max="4"/>
    <col width="14" customWidth="1" min="5" max="5"/>
    <col width="14" customWidth="1" min="6" max="6"/>
    <col width="12" customWidth="1" min="7" max="7"/>
    <col width="12" customWidth="1" min="8" max="8"/>
    <col width="22" customWidth="1" min="9" max="9"/>
  </cols>
  <sheetData>
    <row r="1">
      <c r="A1" s="5" t="inlineStr">
        <is>
          <t>TOWS Action Matrix — Netflix (Worked Example)</t>
        </is>
      </c>
    </row>
    <row r="2">
      <c r="A2" s="8" t="inlineStr">
        <is>
          <t>This shows what the TOWS Actions tab looks like when filled in. Use it as a reference for Tab 3.</t>
        </is>
      </c>
    </row>
    <row r="4">
      <c r="A4" s="6" t="inlineStr">
        <is>
          <t>SO Strategies — Use Strengths to Capture Opportunities</t>
        </is>
      </c>
    </row>
    <row r="5">
      <c r="A5" s="8" t="inlineStr">
        <is>
          <t>How can your strengths help you take advantage of opportunities?</t>
        </is>
      </c>
    </row>
    <row r="6">
      <c r="A6" s="9" t="inlineStr">
        <is>
          <t>Strategy Name</t>
        </is>
      </c>
      <c r="B6" s="9" t="inlineStr">
        <is>
          <t>Which S/W?</t>
        </is>
      </c>
      <c r="C6" s="9" t="inlineStr">
        <is>
          <t>Which O/T?</t>
        </is>
      </c>
      <c r="D6" s="9" t="inlineStr">
        <is>
          <t>Specific Action</t>
        </is>
      </c>
      <c r="E6" s="9" t="inlineStr">
        <is>
          <t>Owner</t>
        </is>
      </c>
      <c r="F6" s="9" t="inlineStr">
        <is>
          <t>Timeline</t>
        </is>
      </c>
      <c r="G6" s="9" t="inlineStr">
        <is>
          <t>Priority</t>
        </is>
      </c>
      <c r="H6" s="9" t="inlineStr">
        <is>
          <t>Status</t>
        </is>
      </c>
      <c r="I6" s="9" t="inlineStr">
        <is>
          <t>Expected Outcome</t>
        </is>
      </c>
    </row>
    <row r="7">
      <c r="A7" s="10" t="inlineStr">
        <is>
          <t>Scale ad-tier globally</t>
        </is>
      </c>
      <c r="B7" s="10" t="inlineStr">
        <is>
          <t>283M+ subscriber base</t>
        </is>
      </c>
      <c r="C7" s="10" t="inlineStr">
        <is>
          <t>$330B streaming market growth</t>
        </is>
      </c>
      <c r="D7" s="10" t="inlineStr">
        <is>
          <t>Launch ad tier in 15 new APAC markets using existing subscriber data for targeting</t>
        </is>
      </c>
      <c r="E7" s="10" t="inlineStr">
        <is>
          <t>VP International</t>
        </is>
      </c>
      <c r="F7" s="10" t="inlineStr">
        <is>
          <t>Q3 2025</t>
        </is>
      </c>
      <c r="G7" s="10" t="inlineStr">
        <is>
          <t>High</t>
        </is>
      </c>
      <c r="H7" s="10" t="inlineStr">
        <is>
          <t>In Progress</t>
        </is>
      </c>
      <c r="I7" s="10" t="inlineStr">
        <is>
          <t>Add 40M ad-tier subscribers in APAC by 2026</t>
        </is>
      </c>
    </row>
    <row r="8">
      <c r="A8" s="12" t="inlineStr">
        <is>
          <t>AI-driven live event curation</t>
        </is>
      </c>
      <c r="B8" s="12" t="inlineStr">
        <is>
          <t>Recommendation algorithm (80% of views)</t>
        </is>
      </c>
      <c r="C8" s="12" t="inlineStr">
        <is>
          <t>Live events reduce churn</t>
        </is>
      </c>
      <c r="D8" s="12" t="inlineStr">
        <is>
          <t>Use algorithm to personalize live event recommendations and pre-show engagement</t>
        </is>
      </c>
      <c r="E8" s="12" t="inlineStr">
        <is>
          <t>CTO Office</t>
        </is>
      </c>
      <c r="F8" s="12" t="inlineStr">
        <is>
          <t>Q4 2025</t>
        </is>
      </c>
      <c r="G8" s="12" t="inlineStr">
        <is>
          <t>High</t>
        </is>
      </c>
      <c r="H8" s="12" t="inlineStr">
        <is>
          <t>Not Started</t>
        </is>
      </c>
      <c r="I8" s="12" t="inlineStr">
        <is>
          <t>Reduce live-event churn spike by 15%</t>
        </is>
      </c>
    </row>
    <row r="9">
      <c r="A9" s="10" t="inlineStr">
        <is>
          <t>Local-language live content</t>
        </is>
      </c>
      <c r="B9" s="10" t="inlineStr">
        <is>
          <t>190+ country distribution</t>
        </is>
      </c>
      <c r="C9" s="10" t="inlineStr">
        <is>
          <t>Ad-supported streaming 3x growth</t>
        </is>
      </c>
      <c r="D9" s="10" t="inlineStr">
        <is>
          <t>Commission live events in top 5 non-English markets to capture ad revenue</t>
        </is>
      </c>
      <c r="E9" s="10" t="inlineStr">
        <is>
          <t>VP Content</t>
        </is>
      </c>
      <c r="F9" s="10" t="inlineStr">
        <is>
          <t>Q2 2026</t>
        </is>
      </c>
      <c r="G9" s="10" t="inlineStr">
        <is>
          <t>Medium</t>
        </is>
      </c>
      <c r="H9" s="10" t="inlineStr">
        <is>
          <t>Not Started</t>
        </is>
      </c>
      <c r="I9" s="10" t="inlineStr">
        <is>
          <t>Generate $200M incremental ad revenue from local live</t>
        </is>
      </c>
    </row>
    <row r="11">
      <c r="A11" s="6" t="inlineStr">
        <is>
          <t>WO Strategies — Fix Weaknesses to Capture Opportunities</t>
        </is>
      </c>
    </row>
    <row r="12">
      <c r="A12" s="8" t="inlineStr">
        <is>
          <t>What weaknesses must you address to capture the best opportunities?</t>
        </is>
      </c>
    </row>
    <row r="13">
      <c r="A13" s="9" t="inlineStr">
        <is>
          <t>Strategy Name</t>
        </is>
      </c>
      <c r="B13" s="9" t="inlineStr">
        <is>
          <t>Which S/W?</t>
        </is>
      </c>
      <c r="C13" s="9" t="inlineStr">
        <is>
          <t>Which O/T?</t>
        </is>
      </c>
      <c r="D13" s="9" t="inlineStr">
        <is>
          <t>Specific Action</t>
        </is>
      </c>
      <c r="E13" s="9" t="inlineStr">
        <is>
          <t>Owner</t>
        </is>
      </c>
      <c r="F13" s="9" t="inlineStr">
        <is>
          <t>Timeline</t>
        </is>
      </c>
      <c r="G13" s="9" t="inlineStr">
        <is>
          <t>Priority</t>
        </is>
      </c>
      <c r="H13" s="9" t="inlineStr">
        <is>
          <t>Status</t>
        </is>
      </c>
      <c r="I13" s="9" t="inlineStr">
        <is>
          <t>Expected Outcome</t>
        </is>
      </c>
    </row>
    <row r="14">
      <c r="A14" s="10" t="inlineStr">
        <is>
          <t>Premium ad-tier pricing model</t>
        </is>
      </c>
      <c r="B14" s="10" t="inlineStr">
        <is>
          <t>Ad tier ARPU 40% below premium</t>
        </is>
      </c>
      <c r="C14" s="10" t="inlineStr">
        <is>
          <t>Ad streaming growing 3x</t>
        </is>
      </c>
      <c r="D14" s="10" t="inlineStr">
        <is>
          <t>Develop premium ad tier at higher price point with fewer interruptions</t>
        </is>
      </c>
      <c r="E14" s="10" t="inlineStr">
        <is>
          <t>VP Product</t>
        </is>
      </c>
      <c r="F14" s="10" t="inlineStr">
        <is>
          <t>Q1 2026</t>
        </is>
      </c>
      <c r="G14" s="10" t="inlineStr">
        <is>
          <t>High</t>
        </is>
      </c>
      <c r="H14" s="10" t="inlineStr">
        <is>
          <t>Not Started</t>
        </is>
      </c>
      <c r="I14" s="10" t="inlineStr">
        <is>
          <t>Close ARPU gap to 70% of premium tier</t>
        </is>
      </c>
    </row>
    <row r="15">
      <c r="A15" s="12" t="inlineStr">
        <is>
          <t>Sports rights acquisition</t>
        </is>
      </c>
      <c r="B15" s="12" t="inlineStr">
        <is>
          <t>Limited live sports</t>
        </is>
      </c>
      <c r="C15" s="12" t="inlineStr">
        <is>
          <t>Live events drive engagement</t>
        </is>
      </c>
      <c r="D15" s="12" t="inlineStr">
        <is>
          <t>Secure 2-3 mid-tier sports leagues for exclusive streaming</t>
        </is>
      </c>
      <c r="E15" s="12" t="inlineStr">
        <is>
          <t>VP Content</t>
        </is>
      </c>
      <c r="F15" s="12" t="inlineStr">
        <is>
          <t>Q4 2025</t>
        </is>
      </c>
      <c r="G15" s="12" t="inlineStr">
        <is>
          <t>High</t>
        </is>
      </c>
      <c r="H15" s="12" t="inlineStr">
        <is>
          <t>In Progress</t>
        </is>
      </c>
      <c r="I15" s="12" t="inlineStr">
        <is>
          <t>Lock in rights before competitor bidding escalates</t>
        </is>
      </c>
    </row>
    <row r="16">
      <c r="A16" s="10" t="inlineStr">
        <is>
          <t>Brand repair campaign</t>
        </is>
      </c>
      <c r="B16" s="10" t="inlineStr">
        <is>
          <t>Password crackdown backlash</t>
        </is>
      </c>
      <c r="C16" s="10" t="inlineStr">
        <is>
          <t>$330B market = new users available</t>
        </is>
      </c>
      <c r="D16" s="10" t="inlineStr">
        <is>
          <t>Run brand campaign targeting households who churned during crackdown</t>
        </is>
      </c>
      <c r="E16" s="10" t="inlineStr">
        <is>
          <t>CMO</t>
        </is>
      </c>
      <c r="F16" s="10" t="inlineStr">
        <is>
          <t>Q3 2025</t>
        </is>
      </c>
      <c r="G16" s="10" t="inlineStr">
        <is>
          <t>Medium</t>
        </is>
      </c>
      <c r="H16" s="10" t="inlineStr">
        <is>
          <t>Not Started</t>
        </is>
      </c>
      <c r="I16" s="10" t="inlineStr">
        <is>
          <t>Recover 5M churned subscribers within 12 months</t>
        </is>
      </c>
    </row>
    <row r="18">
      <c r="A18" s="6" t="inlineStr">
        <is>
          <t>ST Strategies — Use Strengths to Defend Against Threats</t>
        </is>
      </c>
    </row>
    <row r="19">
      <c r="A19" s="8" t="inlineStr">
        <is>
          <t>How can your strengths protect you from external threats?</t>
        </is>
      </c>
    </row>
    <row r="20">
      <c r="A20" s="9" t="inlineStr">
        <is>
          <t>Strategy Name</t>
        </is>
      </c>
      <c r="B20" s="9" t="inlineStr">
        <is>
          <t>Which S/W?</t>
        </is>
      </c>
      <c r="C20" s="9" t="inlineStr">
        <is>
          <t>Which O/T?</t>
        </is>
      </c>
      <c r="D20" s="9" t="inlineStr">
        <is>
          <t>Specific Action</t>
        </is>
      </c>
      <c r="E20" s="9" t="inlineStr">
        <is>
          <t>Owner</t>
        </is>
      </c>
      <c r="F20" s="9" t="inlineStr">
        <is>
          <t>Timeline</t>
        </is>
      </c>
      <c r="G20" s="9" t="inlineStr">
        <is>
          <t>Priority</t>
        </is>
      </c>
      <c r="H20" s="9" t="inlineStr">
        <is>
          <t>Status</t>
        </is>
      </c>
      <c r="I20" s="9" t="inlineStr">
        <is>
          <t>Expected Outcome</t>
        </is>
      </c>
    </row>
    <row r="21">
      <c r="A21" s="10" t="inlineStr">
        <is>
          <t>Bundle defense via content moat</t>
        </is>
      </c>
      <c r="B21" s="10" t="inlineStr">
        <is>
          <t>17B+ content spend</t>
        </is>
      </c>
      <c r="C21" s="10" t="inlineStr">
        <is>
          <t>Competitor bundling at low prices</t>
        </is>
      </c>
      <c r="D21" s="10" t="inlineStr">
        <is>
          <t>Double down on exclusive originals that cannot be replicated in bundles</t>
        </is>
      </c>
      <c r="E21" s="10" t="inlineStr">
        <is>
          <t>VP Content</t>
        </is>
      </c>
      <c r="F21" s="10" t="inlineStr">
        <is>
          <t>Ongoing</t>
        </is>
      </c>
      <c r="G21" s="10" t="inlineStr">
        <is>
          <t>High</t>
        </is>
      </c>
      <c r="H21" s="10" t="inlineStr">
        <is>
          <t>In Progress</t>
        </is>
      </c>
      <c r="I21" s="10" t="inlineStr">
        <is>
          <t>Maintain #1 position in original content hours watched</t>
        </is>
      </c>
    </row>
    <row r="22">
      <c r="A22" s="12" t="inlineStr">
        <is>
          <t>Algorithm as retention weapon</t>
        </is>
      </c>
      <c r="B22" s="12" t="inlineStr">
        <is>
          <t>Algorithm drives 80% viewing</t>
        </is>
      </c>
      <c r="C22" s="12" t="inlineStr">
        <is>
          <t>Subscription fatigue (4.7 avg)</t>
        </is>
      </c>
      <c r="D22" s="12" t="inlineStr">
        <is>
          <t>Enhance personalization to increase engagement metrics above cancel threshold</t>
        </is>
      </c>
      <c r="E22" s="12" t="inlineStr">
        <is>
          <t>CTO Office</t>
        </is>
      </c>
      <c r="F22" s="12" t="inlineStr">
        <is>
          <t>Q2 2025</t>
        </is>
      </c>
      <c r="G22" s="12" t="inlineStr">
        <is>
          <t>High</t>
        </is>
      </c>
      <c r="H22" s="12" t="inlineStr">
        <is>
          <t>In Progress</t>
        </is>
      </c>
      <c r="I22" s="12" t="inlineStr">
        <is>
          <t>Reduce voluntary churn by 10% YoY</t>
        </is>
      </c>
    </row>
    <row r="23">
      <c r="A23" s="10" t="inlineStr">
        <is>
          <t>Cost discipline via data</t>
        </is>
      </c>
      <c r="B23" s="10" t="inlineStr">
        <is>
          <t>Data-driven commissioning</t>
        </is>
      </c>
      <c r="C23" s="10" t="inlineStr">
        <is>
          <t>Content cost inflation</t>
        </is>
      </c>
      <c r="D23" s="10" t="inlineStr">
        <is>
          <t>Use viewership prediction models to kill underperforming projects earlier in dev</t>
        </is>
      </c>
      <c r="E23" s="10" t="inlineStr">
        <is>
          <t>VP Finance</t>
        </is>
      </c>
      <c r="F23" s="10" t="inlineStr">
        <is>
          <t>Q1 2025</t>
        </is>
      </c>
      <c r="G23" s="10" t="inlineStr">
        <is>
          <t>Medium</t>
        </is>
      </c>
      <c r="H23" s="10" t="inlineStr">
        <is>
          <t>Complete</t>
        </is>
      </c>
      <c r="I23" s="10" t="inlineStr">
        <is>
          <t>Reduce content write-offs by 20%</t>
        </is>
      </c>
    </row>
    <row r="25">
      <c r="A25" s="6" t="inlineStr">
        <is>
          <t>WT Strategies — Minimize Weaknesses to Avoid Threats</t>
        </is>
      </c>
    </row>
    <row r="26">
      <c r="A26" s="8" t="inlineStr">
        <is>
          <t>What defensive actions reduce the risk of weaknesses meeting threats?</t>
        </is>
      </c>
    </row>
    <row r="27">
      <c r="A27" s="9" t="inlineStr">
        <is>
          <t>Strategy Name</t>
        </is>
      </c>
      <c r="B27" s="9" t="inlineStr">
        <is>
          <t>Which S/W?</t>
        </is>
      </c>
      <c r="C27" s="9" t="inlineStr">
        <is>
          <t>Which O/T?</t>
        </is>
      </c>
      <c r="D27" s="9" t="inlineStr">
        <is>
          <t>Specific Action</t>
        </is>
      </c>
      <c r="E27" s="9" t="inlineStr">
        <is>
          <t>Owner</t>
        </is>
      </c>
      <c r="F27" s="9" t="inlineStr">
        <is>
          <t>Timeline</t>
        </is>
      </c>
      <c r="G27" s="9" t="inlineStr">
        <is>
          <t>Priority</t>
        </is>
      </c>
      <c r="H27" s="9" t="inlineStr">
        <is>
          <t>Status</t>
        </is>
      </c>
      <c r="I27" s="9" t="inlineStr">
        <is>
          <t>Expected Outcome</t>
        </is>
      </c>
    </row>
    <row r="28">
      <c r="A28" s="10" t="inlineStr">
        <is>
          <t>Regulatory compliance proactive</t>
        </is>
      </c>
      <c r="B28" s="10" t="inlineStr">
        <is>
          <t>Limited EU regulatory prep</t>
        </is>
      </c>
      <c r="C28" s="10" t="inlineStr">
        <is>
          <t>EU algorithm regulation risk</t>
        </is>
      </c>
      <c r="D28" s="10" t="inlineStr">
        <is>
          <t>Hire EU regulatory affairs team and build algorithm transparency dashboard</t>
        </is>
      </c>
      <c r="E28" s="10" t="inlineStr">
        <is>
          <t>General Counsel</t>
        </is>
      </c>
      <c r="F28" s="10" t="inlineStr">
        <is>
          <t>Q2 2025</t>
        </is>
      </c>
      <c r="G28" s="10" t="inlineStr">
        <is>
          <t>High</t>
        </is>
      </c>
      <c r="H28" s="10" t="inlineStr">
        <is>
          <t>In Progress</t>
        </is>
      </c>
      <c r="I28" s="10" t="inlineStr">
        <is>
          <t>Achieve compliance before regulation is enforced</t>
        </is>
      </c>
    </row>
    <row r="29">
      <c r="A29" s="12" t="inlineStr">
        <is>
          <t>Ad tier retention safety net</t>
        </is>
      </c>
      <c r="B29" s="12" t="inlineStr">
        <is>
          <t>Ad tier lower ARPU</t>
        </is>
      </c>
      <c r="C29" s="12" t="inlineStr">
        <is>
          <t>Subscription fatigue</t>
        </is>
      </c>
      <c r="D29" s="12" t="inlineStr">
        <is>
          <t>Position ad tier as the 'keep Netflix' option when households cut back</t>
        </is>
      </c>
      <c r="E29" s="12" t="inlineStr">
        <is>
          <t>VP Marketing</t>
        </is>
      </c>
      <c r="F29" s="12" t="inlineStr">
        <is>
          <t>Q3 2025</t>
        </is>
      </c>
      <c r="G29" s="12" t="inlineStr">
        <is>
          <t>Medium</t>
        </is>
      </c>
      <c r="H29" s="12" t="inlineStr">
        <is>
          <t>Not Started</t>
        </is>
      </c>
      <c r="I29" s="12" t="inlineStr">
        <is>
          <t>Convert 30% of would-be churners to ad tier</t>
        </is>
      </c>
    </row>
    <row r="30">
      <c r="A30" s="10" t="inlineStr">
        <is>
          <t>Diversify beyond subscriptions</t>
        </is>
      </c>
      <c r="B30" s="10" t="inlineStr">
        <is>
          <t>Flat growth in mature markets</t>
        </is>
      </c>
      <c r="C30" s="10" t="inlineStr">
        <is>
          <t>Competitor bundling</t>
        </is>
      </c>
      <c r="D30" s="10" t="inlineStr">
        <is>
          <t>Explore merchandise licensing and gaming revenue to reduce sub dependency</t>
        </is>
      </c>
      <c r="E30" s="10" t="inlineStr">
        <is>
          <t>VP Strategy</t>
        </is>
      </c>
      <c r="F30" s="10" t="inlineStr">
        <is>
          <t>2026</t>
        </is>
      </c>
      <c r="G30" s="10" t="inlineStr">
        <is>
          <t>Low</t>
        </is>
      </c>
      <c r="H30" s="10" t="inlineStr">
        <is>
          <t>Not Started</t>
        </is>
      </c>
      <c r="I30" s="10" t="inlineStr">
        <is>
          <t>Generate 5% of revenue from non-subscription by 2027</t>
        </is>
      </c>
    </row>
  </sheetData>
  <mergeCells count="10">
    <mergeCell ref="A25:I25"/>
    <mergeCell ref="A2:I2"/>
    <mergeCell ref="A19:I19"/>
    <mergeCell ref="A11:I11"/>
    <mergeCell ref="A5:I5"/>
    <mergeCell ref="A1:I1"/>
    <mergeCell ref="A18:I18"/>
    <mergeCell ref="A12:I12"/>
    <mergeCell ref="A4:I4"/>
    <mergeCell ref="A26:I2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B3A5C"/>
    <outlinePr summaryBelow="1" summaryRight="1"/>
    <pageSetUpPr/>
  </sheetPr>
  <dimension ref="A1:H4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40" customWidth="1" min="2" max="2"/>
    <col width="10" customWidth="1" min="3" max="3"/>
    <col width="12" customWidth="1" min="4" max="4"/>
    <col width="3" customWidth="1" min="5" max="5"/>
    <col width="40" customWidth="1" min="6" max="6"/>
    <col width="10" customWidth="1" min="7" max="7"/>
    <col width="12" customWidth="1" min="8" max="8"/>
  </cols>
  <sheetData>
    <row r="1" ht="36" customHeight="1">
      <c r="A1" s="16" t="inlineStr">
        <is>
          <t>STRATEGIC SUMMARY DASHBOARD — Netflix (Worked Example)</t>
        </is>
      </c>
    </row>
    <row r="2">
      <c r="A2" s="18" t="inlineStr">
        <is>
          <t>This shows what the Summary tab looks like when your SWOT and TOWS are filled in.</t>
        </is>
      </c>
    </row>
    <row r="4">
      <c r="A4" s="19" t="inlineStr">
        <is>
          <t>QUADRANT SCORES</t>
        </is>
      </c>
    </row>
    <row r="5">
      <c r="A5" s="21" t="inlineStr"/>
      <c r="B5" s="21" t="inlineStr">
        <is>
          <t>Quadrant</t>
        </is>
      </c>
      <c r="C5" s="21" t="inlineStr">
        <is>
          <t>Items</t>
        </is>
      </c>
      <c r="D5" s="21" t="inlineStr">
        <is>
          <t>Avg Impact</t>
        </is>
      </c>
      <c r="E5" s="21" t="inlineStr"/>
      <c r="F5" s="21" t="inlineStr">
        <is>
          <t>Quadrant</t>
        </is>
      </c>
      <c r="G5" s="21" t="inlineStr">
        <is>
          <t>Items</t>
        </is>
      </c>
      <c r="H5" s="21" t="inlineStr">
        <is>
          <t>Avg Impact</t>
        </is>
      </c>
    </row>
    <row r="6">
      <c r="A6" s="22" t="inlineStr">
        <is>
          <t>▲</t>
        </is>
      </c>
      <c r="B6" s="23" t="inlineStr">
        <is>
          <t>Strengths</t>
        </is>
      </c>
      <c r="C6" s="24" t="n">
        <v>4</v>
      </c>
      <c r="D6" s="25" t="n">
        <v>4.5</v>
      </c>
      <c r="E6" s="22" t="inlineStr">
        <is>
          <t>▼</t>
        </is>
      </c>
      <c r="F6" s="23" t="inlineStr">
        <is>
          <t>Weaknesses</t>
        </is>
      </c>
      <c r="G6" s="24" t="n">
        <v>4</v>
      </c>
      <c r="H6" s="25" t="n">
        <v>3.8</v>
      </c>
    </row>
    <row r="7">
      <c r="A7" s="22" t="inlineStr">
        <is>
          <t>★</t>
        </is>
      </c>
      <c r="B7" s="23" t="inlineStr">
        <is>
          <t>Opportunities</t>
        </is>
      </c>
      <c r="C7" s="24" t="n">
        <v>4</v>
      </c>
      <c r="D7" s="25" t="n">
        <v>4.3</v>
      </c>
      <c r="E7" s="22" t="inlineStr">
        <is>
          <t>⚠</t>
        </is>
      </c>
      <c r="F7" s="23" t="inlineStr">
        <is>
          <t>Threats</t>
        </is>
      </c>
      <c r="G7" s="24" t="n">
        <v>4</v>
      </c>
      <c r="H7" s="25" t="n">
        <v>4</v>
      </c>
    </row>
    <row r="8" ht="8" customHeight="1"/>
    <row r="9">
      <c r="A9" s="6" t="inlineStr">
        <is>
          <t>TOP STRENGTHS</t>
        </is>
      </c>
      <c r="F9" s="26" t="inlineStr">
        <is>
          <t>TOP WEAKNESSES</t>
        </is>
      </c>
    </row>
    <row r="10">
      <c r="A10" s="28" t="inlineStr">
        <is>
          <t>#</t>
        </is>
      </c>
      <c r="B10" s="28" t="inlineStr">
        <is>
          <t>Item</t>
        </is>
      </c>
      <c r="C10" s="28" t="inlineStr">
        <is>
          <t>Impact</t>
        </is>
      </c>
      <c r="D10" s="28" t="inlineStr">
        <is>
          <t>Likelihood</t>
        </is>
      </c>
      <c r="F10" s="29" t="inlineStr">
        <is>
          <t>#</t>
        </is>
      </c>
      <c r="G10" s="29" t="inlineStr">
        <is>
          <t>Item</t>
        </is>
      </c>
      <c r="H10" s="29" t="inlineStr">
        <is>
          <t>Impact</t>
        </is>
      </c>
    </row>
    <row r="11">
      <c r="A11" s="24" t="n">
        <v>1</v>
      </c>
      <c r="B11" s="10" t="inlineStr">
        <is>
          <t>Largest global subscriber base (283M+)</t>
        </is>
      </c>
      <c r="C11" s="24" t="n">
        <v>5</v>
      </c>
      <c r="D11" s="24" t="n">
        <v>5</v>
      </c>
      <c r="F11" s="24" t="n">
        <v>1</v>
      </c>
      <c r="G11" s="10" t="inlineStr">
        <is>
          <t>Rising content costs, flat mature market growth</t>
        </is>
      </c>
      <c r="H11" s="24" t="n">
        <v>5</v>
      </c>
    </row>
    <row r="12">
      <c r="A12" s="24" t="n">
        <v>2</v>
      </c>
      <c r="B12" s="10" t="inlineStr">
        <is>
          <t>$17B+ content spend, data-driven commissioning</t>
        </is>
      </c>
      <c r="C12" s="24" t="n">
        <v>5</v>
      </c>
      <c r="D12" s="24" t="n">
        <v>5</v>
      </c>
      <c r="F12" s="24" t="n">
        <v>2</v>
      </c>
      <c r="G12" s="10" t="inlineStr">
        <is>
          <t>Ad tier generates lower ARPU than premium</t>
        </is>
      </c>
      <c r="H12" s="24" t="n">
        <v>4</v>
      </c>
    </row>
    <row r="13">
      <c r="A13" s="24" t="n">
        <v>3</v>
      </c>
      <c r="B13" s="10" t="inlineStr">
        <is>
          <t>Recommendation algorithm drives 80% of viewing</t>
        </is>
      </c>
      <c r="C13" s="24" t="n">
        <v>4</v>
      </c>
      <c r="D13" s="24" t="n">
        <v>5</v>
      </c>
      <c r="F13" s="24" t="n">
        <v>3</v>
      </c>
      <c r="G13" s="10" t="inlineStr">
        <is>
          <t>Limited live sports and news vs competitors</t>
        </is>
      </c>
      <c r="H13" s="24" t="n">
        <v>3</v>
      </c>
    </row>
    <row r="14" ht="8" customHeight="1"/>
    <row r="15">
      <c r="A15" s="30" t="inlineStr">
        <is>
          <t>TOP OPPORTUNITIES</t>
        </is>
      </c>
      <c r="F15" s="32" t="inlineStr">
        <is>
          <t>TOP THREATS</t>
        </is>
      </c>
    </row>
    <row r="16">
      <c r="A16" s="34" t="inlineStr">
        <is>
          <t>#</t>
        </is>
      </c>
      <c r="B16" s="34" t="inlineStr">
        <is>
          <t>Item</t>
        </is>
      </c>
      <c r="C16" s="34" t="inlineStr">
        <is>
          <t>Impact</t>
        </is>
      </c>
      <c r="D16" s="34" t="inlineStr">
        <is>
          <t>Likelihood</t>
        </is>
      </c>
      <c r="F16" s="35" t="inlineStr">
        <is>
          <t>#</t>
        </is>
      </c>
      <c r="G16" s="35" t="inlineStr">
        <is>
          <t>Item</t>
        </is>
      </c>
      <c r="H16" s="35" t="inlineStr">
        <is>
          <t>Impact</t>
        </is>
      </c>
    </row>
    <row r="17">
      <c r="A17" s="24" t="n">
        <v>1</v>
      </c>
      <c r="B17" s="10" t="inlineStr">
        <is>
          <t>Global streaming market to $330B by 2030</t>
        </is>
      </c>
      <c r="C17" s="24" t="n">
        <v>5</v>
      </c>
      <c r="D17" s="24" t="n">
        <v>4</v>
      </c>
      <c r="F17" s="24" t="n">
        <v>1</v>
      </c>
      <c r="G17" s="10" t="inlineStr">
        <is>
          <t>Disney+, Apple TV+, Amazon bundling aggressively</t>
        </is>
      </c>
      <c r="H17" s="24" t="n">
        <v>5</v>
      </c>
    </row>
    <row r="18">
      <c r="A18" s="24" t="n">
        <v>2</v>
      </c>
      <c r="B18" s="10" t="inlineStr">
        <is>
          <t>Ad-supported streaming growing 3x faster</t>
        </is>
      </c>
      <c r="C18" s="24" t="n">
        <v>5</v>
      </c>
      <c r="D18" s="24" t="n">
        <v>5</v>
      </c>
      <c r="F18" s="24" t="n">
        <v>2</v>
      </c>
      <c r="G18" s="10" t="inlineStr">
        <is>
          <t>Content cost inflation across the industry</t>
        </is>
      </c>
      <c r="H18" s="24" t="n">
        <v>4</v>
      </c>
    </row>
    <row r="19">
      <c r="A19" s="24" t="n">
        <v>3</v>
      </c>
      <c r="B19" s="10" t="inlineStr">
        <is>
          <t>Live events drive engagement, reduce churn</t>
        </is>
      </c>
      <c r="C19" s="24" t="n">
        <v>4</v>
      </c>
      <c r="D19" s="24" t="n">
        <v>3</v>
      </c>
      <c r="F19" s="24" t="n">
        <v>3</v>
      </c>
      <c r="G19" s="10" t="inlineStr">
        <is>
          <t>Consumer subscription fatigue (4.7 avg services)</t>
        </is>
      </c>
      <c r="H19" s="24" t="n">
        <v>4</v>
      </c>
    </row>
    <row r="20" ht="8" customHeight="1"/>
    <row r="21">
      <c r="A21" s="19" t="inlineStr">
        <is>
          <t>RISK MATRIX — Impact vs Likelihood</t>
        </is>
      </c>
    </row>
    <row r="22">
      <c r="B22" s="36" t="inlineStr">
        <is>
          <t>Low Likelihood (1-2)</t>
        </is>
      </c>
      <c r="F22" s="36" t="inlineStr">
        <is>
          <t>High Likelihood (3-5)</t>
        </is>
      </c>
    </row>
    <row r="23" ht="32" customHeight="1">
      <c r="A23" s="37" t="inlineStr">
        <is>
          <t>High
Impact
(4-5)</t>
        </is>
      </c>
      <c r="B23" s="48" t="inlineStr">
        <is>
          <t>MONITOR
EU algorithm regulation (Impact 3, Likelihood 2)</t>
        </is>
      </c>
      <c r="C23" s="53" t="n"/>
      <c r="D23" s="54" t="n"/>
      <c r="F23" s="49" t="inlineStr">
        <is>
          <t>ACT NOW
Competitor bundling (5/5) • Content costs (4/5)
Subscription fatigue (4/4) • Ad tier ARPU gap (4/5)</t>
        </is>
      </c>
      <c r="G23" s="53" t="n"/>
      <c r="H23" s="54" t="n"/>
    </row>
    <row r="24" ht="32" customHeight="1">
      <c r="B24" s="55" t="n"/>
      <c r="C24" s="56" t="n"/>
      <c r="D24" s="57" t="n"/>
      <c r="F24" s="55" t="n"/>
      <c r="G24" s="56" t="n"/>
      <c r="H24" s="57" t="n"/>
    </row>
    <row r="25" ht="28" customHeight="1">
      <c r="A25" s="37" t="inlineStr">
        <is>
          <t>Low
Impact
(1-3)</t>
        </is>
      </c>
      <c r="B25" s="50" t="inlineStr">
        <is>
          <t>IGNORE
(none in this analysis)</t>
        </is>
      </c>
      <c r="C25" s="53" t="n"/>
      <c r="D25" s="54" t="n"/>
      <c r="F25" s="51" t="inlineStr">
        <is>
          <t>WATCH
Gaming/interactive (3/3) • Password backlash (3/3)</t>
        </is>
      </c>
      <c r="G25" s="53" t="n"/>
      <c r="H25" s="54" t="n"/>
    </row>
    <row r="26" ht="28" customHeight="1">
      <c r="B26" s="55" t="n"/>
      <c r="C26" s="56" t="n"/>
      <c r="D26" s="57" t="n"/>
      <c r="F26" s="55" t="n"/>
      <c r="G26" s="56" t="n"/>
      <c r="H26" s="57" t="n"/>
    </row>
    <row r="27" ht="8" customHeight="1"/>
    <row r="28">
      <c r="A28" s="19" t="inlineStr">
        <is>
          <t>TOP TOWS STRATEGIES</t>
        </is>
      </c>
    </row>
    <row r="29">
      <c r="A29" s="28" t="inlineStr">
        <is>
          <t>#</t>
        </is>
      </c>
      <c r="B29" s="28" t="inlineStr">
        <is>
          <t>Strategy</t>
        </is>
      </c>
      <c r="C29" s="28" t="inlineStr">
        <is>
          <t>Action</t>
        </is>
      </c>
      <c r="D29" s="28" t="inlineStr">
        <is>
          <t>Owner</t>
        </is>
      </c>
      <c r="E29" s="28" t="inlineStr"/>
      <c r="F29" s="28" t="inlineStr">
        <is>
          <t>Priority</t>
        </is>
      </c>
      <c r="G29" s="28" t="inlineStr">
        <is>
          <t>Status</t>
        </is>
      </c>
      <c r="H29" s="28" t="inlineStr">
        <is>
          <t>Outcome</t>
        </is>
      </c>
    </row>
    <row r="30">
      <c r="A30" s="24" t="n">
        <v>1</v>
      </c>
      <c r="B30" s="10" t="inlineStr">
        <is>
          <t>Scale ad-tier globally</t>
        </is>
      </c>
      <c r="C30" s="10" t="inlineStr">
        <is>
          <t>Launch in 15 new APAC markets</t>
        </is>
      </c>
      <c r="D30" s="22" t="inlineStr">
        <is>
          <t>VP International</t>
        </is>
      </c>
      <c r="E30" s="22" t="inlineStr"/>
      <c r="F30" s="22" t="inlineStr">
        <is>
          <t>High</t>
        </is>
      </c>
      <c r="G30" s="22" t="inlineStr">
        <is>
          <t>In Progress</t>
        </is>
      </c>
      <c r="H30" s="10" t="inlineStr">
        <is>
          <t>40M new ad-tier subs by 2026</t>
        </is>
      </c>
    </row>
    <row r="31">
      <c r="A31" s="24" t="n">
        <v>2</v>
      </c>
      <c r="B31" s="10" t="inlineStr">
        <is>
          <t>Bundle defense via content moat</t>
        </is>
      </c>
      <c r="C31" s="10" t="inlineStr">
        <is>
          <t>Double down on exclusive originals</t>
        </is>
      </c>
      <c r="D31" s="22" t="inlineStr">
        <is>
          <t>VP Content</t>
        </is>
      </c>
      <c r="E31" s="22" t="inlineStr"/>
      <c r="F31" s="22" t="inlineStr">
        <is>
          <t>High</t>
        </is>
      </c>
      <c r="G31" s="22" t="inlineStr">
        <is>
          <t>In Progress</t>
        </is>
      </c>
      <c r="H31" s="10" t="inlineStr">
        <is>
          <t>Maintain #1 in original hours</t>
        </is>
      </c>
    </row>
    <row r="32">
      <c r="A32" s="24" t="n">
        <v>3</v>
      </c>
      <c r="B32" s="10" t="inlineStr">
        <is>
          <t>Algorithm as retention weapon</t>
        </is>
      </c>
      <c r="C32" s="10" t="inlineStr">
        <is>
          <t>Enhance personalization above cancel threshold</t>
        </is>
      </c>
      <c r="D32" s="22" t="inlineStr">
        <is>
          <t>CTO Office</t>
        </is>
      </c>
      <c r="E32" s="22" t="inlineStr"/>
      <c r="F32" s="22" t="inlineStr">
        <is>
          <t>High</t>
        </is>
      </c>
      <c r="G32" s="22" t="inlineStr">
        <is>
          <t>In Progress</t>
        </is>
      </c>
      <c r="H32" s="10" t="inlineStr">
        <is>
          <t>Reduce churn 10% YoY</t>
        </is>
      </c>
    </row>
    <row r="33" ht="8" customHeight="1"/>
    <row r="34">
      <c r="A34" s="44" t="inlineStr">
        <is>
          <t>KEY STRATEGIC TAKEAWAYS</t>
        </is>
      </c>
    </row>
    <row r="35" ht="32" customHeight="1">
      <c r="A35" s="45" t="inlineStr">
        <is>
          <t>1.</t>
        </is>
      </c>
      <c r="B35" s="10" t="inlineStr">
        <is>
          <t>Netflix's core moat is the recommendation algorithm and content spend, not subscriber count. Defend both.</t>
        </is>
      </c>
      <c r="C35" s="58" t="n"/>
      <c r="D35" s="58" t="n"/>
      <c r="E35" s="58" t="n"/>
      <c r="F35" s="58" t="n"/>
      <c r="G35" s="58" t="n"/>
      <c r="H35" s="59" t="n"/>
    </row>
    <row r="36" ht="32" customHeight="1">
      <c r="A36" s="45" t="inlineStr">
        <is>
          <t>2.</t>
        </is>
      </c>
      <c r="B36" s="10" t="inlineStr">
        <is>
          <t>The ad tier is the growth engine for the next 3 years. Closing the ARPU gap to 70% of premium is the #1 financial priority.</t>
        </is>
      </c>
      <c r="C36" s="58" t="n"/>
      <c r="D36" s="58" t="n"/>
      <c r="E36" s="58" t="n"/>
      <c r="F36" s="58" t="n"/>
      <c r="G36" s="58" t="n"/>
      <c r="H36" s="59" t="n"/>
    </row>
    <row r="37" ht="32" customHeight="1">
      <c r="A37" s="45" t="inlineStr">
        <is>
          <t>3.</t>
        </is>
      </c>
      <c r="B37" s="10" t="inlineStr">
        <is>
          <t>Live content (sports, events) is defensive, not offensive. It reduces churn but will not drive net new growth at scale.</t>
        </is>
      </c>
      <c r="C37" s="58" t="n"/>
      <c r="D37" s="58" t="n"/>
      <c r="E37" s="58" t="n"/>
      <c r="F37" s="58" t="n"/>
      <c r="G37" s="58" t="n"/>
      <c r="H37" s="59" t="n"/>
    </row>
    <row r="38" ht="8" customHeight="1"/>
    <row r="39" ht="30" customHeight="1">
      <c r="A39" s="6" t="inlineStr">
        <is>
          <t>RECOMMENDED FOCUS AREA:</t>
        </is>
      </c>
      <c r="C39" s="52" t="inlineStr">
        <is>
          <t>Close the ad-tier ARPU gap while defending the content moat. Everything else is secondary.</t>
        </is>
      </c>
      <c r="D39" s="58" t="n"/>
      <c r="E39" s="58" t="n"/>
      <c r="F39" s="58" t="n"/>
      <c r="G39" s="58" t="n"/>
      <c r="H39" s="59" t="n"/>
    </row>
    <row r="41">
      <c r="A41" s="47" t="inlineStr">
        <is>
          <t>Dossier Intel — dossierintel.com/templates/swot-analysis-template/</t>
        </is>
      </c>
    </row>
  </sheetData>
  <mergeCells count="24">
    <mergeCell ref="A1:H1"/>
    <mergeCell ref="B25:D26"/>
    <mergeCell ref="B36:H36"/>
    <mergeCell ref="A9:D9"/>
    <mergeCell ref="F22:H22"/>
    <mergeCell ref="A25:A26"/>
    <mergeCell ref="B35:H35"/>
    <mergeCell ref="A15:D15"/>
    <mergeCell ref="C39:H39"/>
    <mergeCell ref="A41:H41"/>
    <mergeCell ref="F9:H9"/>
    <mergeCell ref="F25:H26"/>
    <mergeCell ref="A21:H21"/>
    <mergeCell ref="A2:H2"/>
    <mergeCell ref="B23:D24"/>
    <mergeCell ref="A23:A24"/>
    <mergeCell ref="A4:H4"/>
    <mergeCell ref="F23:H24"/>
    <mergeCell ref="B22:D22"/>
    <mergeCell ref="A28:H28"/>
    <mergeCell ref="F15:H15"/>
    <mergeCell ref="B37:H37"/>
    <mergeCell ref="A39:B39"/>
    <mergeCell ref="A34:H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2026-04-13T19:16:24Z</dcterms:created>
  <dcterms:modified xmlns:dcterms="http://purl.org/dc/terms/" xmlns:xsi="http://www.w3.org/2001/XMLSchema-instance" xsi:type="dcterms:W3CDTF">2026-04-14T15:24:19Z</dcterms:modified>
</cp:coreProperties>
</file>